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se22\Documents\2C2 2025_26\HK\Ponuka\"/>
    </mc:Choice>
  </mc:AlternateContent>
  <xr:revisionPtr revIDLastSave="0" documentId="13_ncr:1_{46233383-8D42-42E2-B90A-85D65AB318C0}" xr6:coauthVersionLast="47" xr6:coauthVersionMax="47" xr10:uidLastSave="{00000000-0000-0000-0000-000000000000}"/>
  <bookViews>
    <workbookView xWindow="-103" yWindow="-103" windowWidth="16663" windowHeight="8743" xr2:uid="{00000000-000D-0000-FFFF-FFFF00000000}"/>
  </bookViews>
  <sheets>
    <sheet name="VYUCTOVANIE-201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2" i="1" l="1"/>
  <c r="K42" i="1" s="1"/>
  <c r="N42" i="1" s="1"/>
  <c r="J43" i="1"/>
  <c r="K43" i="1" s="1"/>
  <c r="N43" i="1" s="1"/>
  <c r="J44" i="1"/>
  <c r="K44" i="1" s="1"/>
  <c r="N44" i="1" s="1"/>
  <c r="J45" i="1"/>
  <c r="K45" i="1" s="1"/>
  <c r="N45" i="1" s="1"/>
  <c r="J46" i="1"/>
  <c r="K46" i="1" s="1"/>
  <c r="N46" i="1" s="1"/>
  <c r="J47" i="1"/>
  <c r="K47" i="1" s="1"/>
  <c r="N47" i="1" s="1"/>
  <c r="J48" i="1"/>
  <c r="K48" i="1" s="1"/>
  <c r="N48" i="1" s="1"/>
  <c r="J49" i="1"/>
  <c r="K49" i="1" s="1"/>
  <c r="N49" i="1" s="1"/>
  <c r="J50" i="1"/>
  <c r="K50" i="1" s="1"/>
  <c r="N50" i="1" s="1"/>
  <c r="J51" i="1"/>
  <c r="K51" i="1" s="1"/>
  <c r="N51" i="1" s="1"/>
  <c r="J52" i="1"/>
  <c r="K52" i="1" s="1"/>
  <c r="N52" i="1" s="1"/>
  <c r="J53" i="1"/>
  <c r="K53" i="1" s="1"/>
  <c r="N53" i="1" s="1"/>
  <c r="J54" i="1"/>
  <c r="K54" i="1" s="1"/>
  <c r="N54" i="1" s="1"/>
  <c r="J55" i="1"/>
  <c r="K55" i="1" s="1"/>
  <c r="N55" i="1" s="1"/>
  <c r="J56" i="1"/>
  <c r="K56" i="1" s="1"/>
  <c r="N56" i="1" s="1"/>
  <c r="J57" i="1"/>
  <c r="K57" i="1" s="1"/>
  <c r="N57" i="1" s="1"/>
  <c r="J58" i="1"/>
  <c r="K58" i="1" s="1"/>
  <c r="N58" i="1" s="1"/>
  <c r="J59" i="1"/>
  <c r="K59" i="1" s="1"/>
  <c r="N59" i="1" s="1"/>
  <c r="J60" i="1"/>
  <c r="K60" i="1" s="1"/>
  <c r="N60" i="1" s="1"/>
  <c r="J61" i="1"/>
  <c r="K61" i="1" s="1"/>
  <c r="N61" i="1" s="1"/>
  <c r="J62" i="1"/>
  <c r="K62" i="1" s="1"/>
  <c r="N62" i="1" s="1"/>
  <c r="J63" i="1"/>
  <c r="K63" i="1" s="1"/>
  <c r="N63" i="1" s="1"/>
  <c r="J64" i="1"/>
  <c r="K64" i="1" s="1"/>
  <c r="N64" i="1" s="1"/>
  <c r="J65" i="1"/>
  <c r="K65" i="1" s="1"/>
  <c r="N65" i="1" s="1"/>
  <c r="J66" i="1"/>
  <c r="K66" i="1" s="1"/>
  <c r="N66" i="1" s="1"/>
  <c r="J67" i="1"/>
  <c r="K67" i="1" s="1"/>
  <c r="N67" i="1" s="1"/>
  <c r="J68" i="1"/>
  <c r="K68" i="1" s="1"/>
  <c r="N68" i="1" s="1"/>
  <c r="J69" i="1"/>
  <c r="K69" i="1" s="1"/>
  <c r="N69" i="1" s="1"/>
  <c r="J70" i="1"/>
  <c r="K70" i="1" s="1"/>
  <c r="N70" i="1" s="1"/>
  <c r="J71" i="1"/>
  <c r="K71" i="1" s="1"/>
  <c r="N71" i="1" s="1"/>
  <c r="J3" i="1"/>
  <c r="K3" i="1" s="1"/>
  <c r="N3" i="1" s="1"/>
  <c r="J4" i="1"/>
  <c r="K4" i="1" s="1"/>
  <c r="N4" i="1" s="1"/>
  <c r="J5" i="1"/>
  <c r="K5" i="1" s="1"/>
  <c r="N5" i="1" s="1"/>
  <c r="J6" i="1"/>
  <c r="K6" i="1" s="1"/>
  <c r="N6" i="1" s="1"/>
  <c r="J7" i="1"/>
  <c r="K7" i="1" s="1"/>
  <c r="N7" i="1" s="1"/>
  <c r="J8" i="1"/>
  <c r="K8" i="1" s="1"/>
  <c r="N8" i="1" s="1"/>
  <c r="J9" i="1"/>
  <c r="K9" i="1" s="1"/>
  <c r="N9" i="1" s="1"/>
  <c r="J10" i="1"/>
  <c r="K10" i="1" s="1"/>
  <c r="N10" i="1" s="1"/>
  <c r="J11" i="1"/>
  <c r="K11" i="1" s="1"/>
  <c r="N11" i="1" s="1"/>
  <c r="J12" i="1"/>
  <c r="K12" i="1" s="1"/>
  <c r="N12" i="1" s="1"/>
  <c r="J13" i="1"/>
  <c r="K13" i="1" s="1"/>
  <c r="N13" i="1" s="1"/>
  <c r="J14" i="1"/>
  <c r="K14" i="1" s="1"/>
  <c r="N14" i="1" s="1"/>
  <c r="J15" i="1"/>
  <c r="K15" i="1" s="1"/>
  <c r="N15" i="1" s="1"/>
  <c r="J16" i="1"/>
  <c r="K16" i="1" s="1"/>
  <c r="N16" i="1" s="1"/>
  <c r="J17" i="1"/>
  <c r="K17" i="1" s="1"/>
  <c r="N17" i="1" s="1"/>
  <c r="J18" i="1"/>
  <c r="K18" i="1" s="1"/>
  <c r="N18" i="1" s="1"/>
  <c r="J19" i="1"/>
  <c r="K19" i="1" s="1"/>
  <c r="N19" i="1" s="1"/>
  <c r="J20" i="1"/>
  <c r="K20" i="1" s="1"/>
  <c r="N20" i="1" s="1"/>
  <c r="J21" i="1"/>
  <c r="K21" i="1" s="1"/>
  <c r="N21" i="1" s="1"/>
  <c r="J22" i="1"/>
  <c r="K22" i="1" s="1"/>
  <c r="N22" i="1" s="1"/>
  <c r="J23" i="1"/>
  <c r="K23" i="1" s="1"/>
  <c r="N23" i="1" s="1"/>
  <c r="J24" i="1"/>
  <c r="K24" i="1" s="1"/>
  <c r="N24" i="1" s="1"/>
  <c r="J25" i="1"/>
  <c r="K25" i="1" s="1"/>
  <c r="N25" i="1" s="1"/>
  <c r="J26" i="1"/>
  <c r="K26" i="1" s="1"/>
  <c r="N26" i="1" s="1"/>
  <c r="J27" i="1"/>
  <c r="K27" i="1" s="1"/>
  <c r="N27" i="1" s="1"/>
  <c r="J28" i="1"/>
  <c r="K28" i="1" s="1"/>
  <c r="N28" i="1" s="1"/>
  <c r="J29" i="1"/>
  <c r="K29" i="1" s="1"/>
  <c r="N29" i="1" s="1"/>
  <c r="J30" i="1"/>
  <c r="K30" i="1" s="1"/>
  <c r="N30" i="1" s="1"/>
  <c r="J31" i="1"/>
  <c r="K31" i="1" s="1"/>
  <c r="N31" i="1" s="1"/>
  <c r="J32" i="1"/>
  <c r="K32" i="1" s="1"/>
  <c r="N32" i="1" s="1"/>
  <c r="J33" i="1"/>
  <c r="K33" i="1" s="1"/>
  <c r="N33" i="1" s="1"/>
  <c r="J34" i="1"/>
  <c r="K34" i="1" s="1"/>
  <c r="N34" i="1" s="1"/>
  <c r="J35" i="1"/>
  <c r="K35" i="1" s="1"/>
  <c r="N35" i="1" s="1"/>
  <c r="J36" i="1"/>
  <c r="K36" i="1" s="1"/>
  <c r="N36" i="1" s="1"/>
  <c r="J37" i="1"/>
  <c r="K37" i="1" s="1"/>
  <c r="N37" i="1" s="1"/>
  <c r="J38" i="1"/>
  <c r="K38" i="1" s="1"/>
  <c r="N38" i="1" s="1"/>
  <c r="J39" i="1"/>
  <c r="K39" i="1" s="1"/>
  <c r="N39" i="1" s="1"/>
  <c r="J40" i="1"/>
  <c r="K40" i="1" s="1"/>
  <c r="N40" i="1" s="1"/>
  <c r="J41" i="1"/>
  <c r="K41" i="1" s="1"/>
  <c r="N41" i="1" s="1"/>
  <c r="J2" i="1"/>
  <c r="K2" i="1" s="1"/>
  <c r="N2" i="1" s="1"/>
</calcChain>
</file>

<file path=xl/sharedStrings.xml><?xml version="1.0" encoding="utf-8"?>
<sst xmlns="http://schemas.openxmlformats.org/spreadsheetml/2006/main" count="465" uniqueCount="237">
  <si>
    <t>Titul</t>
  </si>
  <si>
    <t>Meno</t>
  </si>
  <si>
    <t>Priezvisko</t>
  </si>
  <si>
    <t>Ulica</t>
  </si>
  <si>
    <t>PSC</t>
  </si>
  <si>
    <t>Obec</t>
  </si>
  <si>
    <t>Ing.</t>
  </si>
  <si>
    <t>Jozef</t>
  </si>
  <si>
    <t>Tolstého 334/5</t>
  </si>
  <si>
    <t>Juraj</t>
  </si>
  <si>
    <t>Šrobárova 12</t>
  </si>
  <si>
    <t>MUDr.</t>
  </si>
  <si>
    <t>Roman</t>
  </si>
  <si>
    <t>Novák</t>
  </si>
  <si>
    <t>Mgr.</t>
  </si>
  <si>
    <t>František</t>
  </si>
  <si>
    <t>Záborského 2242/8</t>
  </si>
  <si>
    <t>JUDr.</t>
  </si>
  <si>
    <t>Široká 18</t>
  </si>
  <si>
    <t>Igor</t>
  </si>
  <si>
    <t>Suchoňova 2132/13</t>
  </si>
  <si>
    <t>Miroslav</t>
  </si>
  <si>
    <t>Kollárova 12</t>
  </si>
  <si>
    <t>Ľudmila</t>
  </si>
  <si>
    <t>Podhájska</t>
  </si>
  <si>
    <t>Záborského 2244/10</t>
  </si>
  <si>
    <t>Puškinova 2446/21</t>
  </si>
  <si>
    <t>Ondrej</t>
  </si>
  <si>
    <t>Rastislavova 2256/8</t>
  </si>
  <si>
    <t>Anna</t>
  </si>
  <si>
    <t>Moyzesova 5</t>
  </si>
  <si>
    <t>Filip</t>
  </si>
  <si>
    <t>Rázusova 2114/6</t>
  </si>
  <si>
    <t>Ján</t>
  </si>
  <si>
    <t>Rázusova 2115/7</t>
  </si>
  <si>
    <t>PhDr.</t>
  </si>
  <si>
    <t>Milan</t>
  </si>
  <si>
    <t>Moyzesova 8</t>
  </si>
  <si>
    <t>Uherova 2118/2</t>
  </si>
  <si>
    <t>Pavol</t>
  </si>
  <si>
    <t>Široká 20</t>
  </si>
  <si>
    <t>Puškinova 2448/23</t>
  </si>
  <si>
    <t>Andrea</t>
  </si>
  <si>
    <t>Zajková</t>
  </si>
  <si>
    <t>Štúrova 12</t>
  </si>
  <si>
    <t>Marek</t>
  </si>
  <si>
    <t>Šrobárova 14</t>
  </si>
  <si>
    <t>Alica</t>
  </si>
  <si>
    <t>Branislav</t>
  </si>
  <si>
    <t>Tolstého 336/7</t>
  </si>
  <si>
    <t>Alena</t>
  </si>
  <si>
    <t>Rastislavova 2258/10</t>
  </si>
  <si>
    <t>Silvia</t>
  </si>
  <si>
    <t>Moyzesova 7</t>
  </si>
  <si>
    <t>Dušan</t>
  </si>
  <si>
    <t>Vanda</t>
  </si>
  <si>
    <t>Kollárova 18</t>
  </si>
  <si>
    <t>Zlatica</t>
  </si>
  <si>
    <t>Tajovského 2338/2</t>
  </si>
  <si>
    <t>Ladislav</t>
  </si>
  <si>
    <t>Dostojevského 14</t>
  </si>
  <si>
    <t>Puškinova 2248/23</t>
  </si>
  <si>
    <t>Karol</t>
  </si>
  <si>
    <t>Tajovského 6</t>
  </si>
  <si>
    <t>Tomáš</t>
  </si>
  <si>
    <t>Štúrova 14</t>
  </si>
  <si>
    <t>Dostojevského 18</t>
  </si>
  <si>
    <t>Michal</t>
  </si>
  <si>
    <t>Školská 22</t>
  </si>
  <si>
    <t>Mária</t>
  </si>
  <si>
    <t>Uherova 2118/4</t>
  </si>
  <si>
    <t>Senica</t>
  </si>
  <si>
    <t>Hlboké</t>
  </si>
  <si>
    <t>Prietrž</t>
  </si>
  <si>
    <t>Dojč</t>
  </si>
  <si>
    <t>Myjava</t>
  </si>
  <si>
    <t>Hlboké 25</t>
  </si>
  <si>
    <t>Vyšná 27</t>
  </si>
  <si>
    <t>Zuzky Zgurišky</t>
  </si>
  <si>
    <t>Partizánska 45</t>
  </si>
  <si>
    <t>Prietrž 8</t>
  </si>
  <si>
    <t>Prietrž 224</t>
  </si>
  <si>
    <t>Múranský</t>
  </si>
  <si>
    <t>Peško</t>
  </si>
  <si>
    <t>Radoslav</t>
  </si>
  <si>
    <t>Dávid</t>
  </si>
  <si>
    <t>Kocúr</t>
  </si>
  <si>
    <t>Daniela</t>
  </si>
  <si>
    <t>Volková</t>
  </si>
  <si>
    <t>Struhár</t>
  </si>
  <si>
    <t>Množina</t>
  </si>
  <si>
    <t>Spolu</t>
  </si>
  <si>
    <t>Vojtech</t>
  </si>
  <si>
    <t>Husár</t>
  </si>
  <si>
    <t>Lýdia</t>
  </si>
  <si>
    <t>Mrož</t>
  </si>
  <si>
    <t>Majerský</t>
  </si>
  <si>
    <t>Vdovjaková</t>
  </si>
  <si>
    <t>Šibký</t>
  </si>
  <si>
    <t>Papila</t>
  </si>
  <si>
    <t>Hrozná</t>
  </si>
  <si>
    <t>Ondo</t>
  </si>
  <si>
    <t>Topoľská</t>
  </si>
  <si>
    <t>Peter</t>
  </si>
  <si>
    <t>Praško</t>
  </si>
  <si>
    <t>Hviezda</t>
  </si>
  <si>
    <t>Agáta</t>
  </si>
  <si>
    <t>Lacika</t>
  </si>
  <si>
    <t>Fortková</t>
  </si>
  <si>
    <t>Marián</t>
  </si>
  <si>
    <t>Babura</t>
  </si>
  <si>
    <t>Dvorská</t>
  </si>
  <si>
    <t>Václavová</t>
  </si>
  <si>
    <t>Drahomír</t>
  </si>
  <si>
    <t>Hrozuna</t>
  </si>
  <si>
    <t>Viktória</t>
  </si>
  <si>
    <t>Zlaťáková</t>
  </si>
  <si>
    <t>Chvojina</t>
  </si>
  <si>
    <t>Katarína</t>
  </si>
  <si>
    <t>Kubašiaková</t>
  </si>
  <si>
    <t>Adam</t>
  </si>
  <si>
    <t>Gacík</t>
  </si>
  <si>
    <t>Leo</t>
  </si>
  <si>
    <t>Stračár</t>
  </si>
  <si>
    <t>Stanislav</t>
  </si>
  <si>
    <t>Sojka</t>
  </si>
  <si>
    <t>Smrek</t>
  </si>
  <si>
    <t>Martina</t>
  </si>
  <si>
    <t>Vojtová</t>
  </si>
  <si>
    <t>Žalár</t>
  </si>
  <si>
    <t>Gabriel</t>
  </si>
  <si>
    <t>Čepiec</t>
  </si>
  <si>
    <t>Sova</t>
  </si>
  <si>
    <t>Stolík</t>
  </si>
  <si>
    <t>Magdaléna</t>
  </si>
  <si>
    <t>Grešová</t>
  </si>
  <si>
    <t>Maličký</t>
  </si>
  <si>
    <t>Ďuricová</t>
  </si>
  <si>
    <t>Bebravá</t>
  </si>
  <si>
    <t>Linda</t>
  </si>
  <si>
    <t>Nahálková</t>
  </si>
  <si>
    <t>Oto</t>
  </si>
  <si>
    <t>Cibík</t>
  </si>
  <si>
    <t>Diabelková</t>
  </si>
  <si>
    <t>Húska</t>
  </si>
  <si>
    <t>Miriama</t>
  </si>
  <si>
    <t>Mrosková</t>
  </si>
  <si>
    <t>Kostolík</t>
  </si>
  <si>
    <t>Karolína</t>
  </si>
  <si>
    <t>Turanská</t>
  </si>
  <si>
    <t>Vojček</t>
  </si>
  <si>
    <t>Zora</t>
  </si>
  <si>
    <t>Kubičková</t>
  </si>
  <si>
    <t>Rudolf</t>
  </si>
  <si>
    <t>Kratina</t>
  </si>
  <si>
    <t>Gašpar</t>
  </si>
  <si>
    <t>Emil</t>
  </si>
  <si>
    <t>Dalibor</t>
  </si>
  <si>
    <t>Nataša</t>
  </si>
  <si>
    <t>Miloš</t>
  </si>
  <si>
    <t>Dáša</t>
  </si>
  <si>
    <t>Erik</t>
  </si>
  <si>
    <t>Perla</t>
  </si>
  <si>
    <t>Jaromír</t>
  </si>
  <si>
    <t>Vlasta</t>
  </si>
  <si>
    <t>Zdenko</t>
  </si>
  <si>
    <t>Zoja</t>
  </si>
  <si>
    <t>Veronika</t>
  </si>
  <si>
    <t>Lívia</t>
  </si>
  <si>
    <t>Alexander</t>
  </si>
  <si>
    <t>Albín</t>
  </si>
  <si>
    <t>Frederik</t>
  </si>
  <si>
    <t>Adrián</t>
  </si>
  <si>
    <t>Bosák</t>
  </si>
  <si>
    <t>Bakoš</t>
  </si>
  <si>
    <t>Čapková</t>
  </si>
  <si>
    <t>Čekovská</t>
  </si>
  <si>
    <t>Dubovský</t>
  </si>
  <si>
    <t>Gálik</t>
  </si>
  <si>
    <t>Haluška</t>
  </si>
  <si>
    <t>Havranová</t>
  </si>
  <si>
    <t>Fraňo</t>
  </si>
  <si>
    <t>Hudáček</t>
  </si>
  <si>
    <t>Jakubík</t>
  </si>
  <si>
    <t>Koč</t>
  </si>
  <si>
    <t>Krajčo</t>
  </si>
  <si>
    <t>Macková</t>
  </si>
  <si>
    <t>Lamač</t>
  </si>
  <si>
    <t>Mak</t>
  </si>
  <si>
    <t>Nezval</t>
  </si>
  <si>
    <t>Medveď</t>
  </si>
  <si>
    <t>Hroboňova 4</t>
  </si>
  <si>
    <t>Pod úbočou 8</t>
  </si>
  <si>
    <t>Skalická 10</t>
  </si>
  <si>
    <t>Skalická 8</t>
  </si>
  <si>
    <t>Kasárenská 12</t>
  </si>
  <si>
    <t>Kaplínske pole 8</t>
  </si>
  <si>
    <t>Železničná 12</t>
  </si>
  <si>
    <t>Pod traťou 6</t>
  </si>
  <si>
    <t>Tehelná 34</t>
  </si>
  <si>
    <t>Dlhá 8</t>
  </si>
  <si>
    <t>Dlhá 6</t>
  </si>
  <si>
    <t>Železničná 15</t>
  </si>
  <si>
    <t>Dlhá 4</t>
  </si>
  <si>
    <t>Tehelná 27</t>
  </si>
  <si>
    <t>Kalinčiakova 4</t>
  </si>
  <si>
    <t>Palárikova 12</t>
  </si>
  <si>
    <t>Bernolákova 2</t>
  </si>
  <si>
    <t>Kalinčiakova 8</t>
  </si>
  <si>
    <t>Moyzesova 3</t>
  </si>
  <si>
    <t>Palárikova 7</t>
  </si>
  <si>
    <t>Sládkovičova 5</t>
  </si>
  <si>
    <t>Školská 8</t>
  </si>
  <si>
    <t>Sládkoviča 7</t>
  </si>
  <si>
    <t>Janka Kráľa 12</t>
  </si>
  <si>
    <t>Robotnícka 14</t>
  </si>
  <si>
    <t>Hurbanova 4</t>
  </si>
  <si>
    <t>Hollého 9</t>
  </si>
  <si>
    <t>Brezová 23</t>
  </si>
  <si>
    <t>906 02</t>
  </si>
  <si>
    <t>906 31</t>
  </si>
  <si>
    <t>907 01</t>
  </si>
  <si>
    <t>906 11</t>
  </si>
  <si>
    <t>905 01</t>
  </si>
  <si>
    <t>2,34</t>
  </si>
  <si>
    <t>Nedoplatok</t>
  </si>
  <si>
    <t>Cgaraz</t>
  </si>
  <si>
    <t>EnZZ</t>
  </si>
  <si>
    <t>EnKZ</t>
  </si>
  <si>
    <t>SpotrkWh</t>
  </si>
  <si>
    <t>SpotrEur</t>
  </si>
  <si>
    <t>Eur/kWh</t>
  </si>
  <si>
    <t>Firma</t>
  </si>
  <si>
    <t>ATIS</t>
  </si>
  <si>
    <t>Kelcom</t>
  </si>
  <si>
    <t>Vailant</t>
  </si>
  <si>
    <t>Mahle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</si>
</sst>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164" fontId="0" fillId="0" borderId="1" xfId="0" applyNumberFormat="1" applyBorder="1"/>
    <xf numFmtId="49" fontId="0" fillId="0" borderId="1" xfId="0" applyNumberFormat="1" applyBorder="1"/>
    <xf numFmtId="0" fontId="0" fillId="0" borderId="1" xfId="0" applyFill="1" applyBorder="1"/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1"/>
  <sheetViews>
    <sheetView tabSelected="1" topLeftCell="D1" zoomScaleNormal="100" workbookViewId="0">
      <selection activeCell="O1" sqref="O1:O71"/>
    </sheetView>
  </sheetViews>
  <sheetFormatPr defaultColWidth="9.3046875" defaultRowHeight="14.6" x14ac:dyDescent="0.4"/>
  <cols>
    <col min="1" max="1" width="7.3828125" bestFit="1" customWidth="1"/>
    <col min="2" max="2" width="7.3828125" customWidth="1"/>
    <col min="3" max="3" width="11.3828125" customWidth="1"/>
    <col min="4" max="4" width="13.15234375" customWidth="1"/>
    <col min="5" max="5" width="20.69140625" customWidth="1"/>
    <col min="6" max="6" width="7.15234375" customWidth="1"/>
    <col min="7" max="7" width="8.84375" customWidth="1"/>
    <col min="8" max="9" width="6.69140625" customWidth="1"/>
    <col min="10" max="10" width="10.3828125" bestFit="1" customWidth="1"/>
    <col min="11" max="11" width="9.84375" customWidth="1"/>
    <col min="12" max="12" width="8.69140625" bestFit="1" customWidth="1"/>
    <col min="13" max="13" width="11.3828125" bestFit="1" customWidth="1"/>
    <col min="14" max="14" width="7.84375" customWidth="1"/>
  </cols>
  <sheetData>
    <row r="1" spans="1:15" x14ac:dyDescent="0.4">
      <c r="A1" s="1" t="s">
        <v>226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227</v>
      </c>
      <c r="I1" s="1" t="s">
        <v>228</v>
      </c>
      <c r="J1" s="1" t="s">
        <v>229</v>
      </c>
      <c r="K1" s="1" t="s">
        <v>230</v>
      </c>
      <c r="L1" s="1" t="s">
        <v>231</v>
      </c>
      <c r="M1" s="1" t="s">
        <v>225</v>
      </c>
      <c r="N1" s="1" t="s">
        <v>91</v>
      </c>
      <c r="O1" s="4" t="s">
        <v>232</v>
      </c>
    </row>
    <row r="2" spans="1:15" x14ac:dyDescent="0.4">
      <c r="A2" s="2">
        <v>1</v>
      </c>
      <c r="B2" s="1" t="s">
        <v>6</v>
      </c>
      <c r="C2" s="1" t="s">
        <v>9</v>
      </c>
      <c r="D2" s="1" t="s">
        <v>82</v>
      </c>
      <c r="E2" s="1" t="s">
        <v>8</v>
      </c>
      <c r="F2" s="1" t="s">
        <v>223</v>
      </c>
      <c r="G2" s="1" t="s">
        <v>71</v>
      </c>
      <c r="H2" s="1">
        <v>125</v>
      </c>
      <c r="I2" s="1">
        <v>140</v>
      </c>
      <c r="J2" s="1">
        <f t="shared" ref="J2:J33" si="0">I2-H2</f>
        <v>15</v>
      </c>
      <c r="K2" s="3">
        <f t="shared" ref="K2:K33" si="1">ROUND(J2*$L$2,2)</f>
        <v>31.07</v>
      </c>
      <c r="L2" s="1">
        <v>2.0710000000000002</v>
      </c>
      <c r="M2" s="3">
        <v>0</v>
      </c>
      <c r="N2" s="3">
        <f t="shared" ref="N2:N33" si="2">K2+M2</f>
        <v>31.07</v>
      </c>
      <c r="O2" s="1" t="s">
        <v>233</v>
      </c>
    </row>
    <row r="3" spans="1:15" x14ac:dyDescent="0.4">
      <c r="A3" s="2">
        <v>2</v>
      </c>
      <c r="B3" s="1"/>
      <c r="C3" s="1" t="s">
        <v>7</v>
      </c>
      <c r="D3" s="1" t="s">
        <v>83</v>
      </c>
      <c r="E3" s="1" t="s">
        <v>10</v>
      </c>
      <c r="F3" s="1" t="s">
        <v>223</v>
      </c>
      <c r="G3" s="1" t="s">
        <v>71</v>
      </c>
      <c r="H3" s="1">
        <v>99</v>
      </c>
      <c r="I3" s="1">
        <v>116</v>
      </c>
      <c r="J3" s="1">
        <f t="shared" si="0"/>
        <v>17</v>
      </c>
      <c r="K3" s="3">
        <f t="shared" si="1"/>
        <v>35.21</v>
      </c>
      <c r="L3" s="1"/>
      <c r="M3" s="3">
        <v>0</v>
      </c>
      <c r="N3" s="3">
        <f t="shared" si="2"/>
        <v>35.21</v>
      </c>
      <c r="O3" s="1" t="s">
        <v>234</v>
      </c>
    </row>
    <row r="4" spans="1:15" x14ac:dyDescent="0.4">
      <c r="A4" s="2">
        <v>3</v>
      </c>
      <c r="B4" s="1" t="s">
        <v>11</v>
      </c>
      <c r="C4" s="1" t="s">
        <v>84</v>
      </c>
      <c r="D4" s="1" t="s">
        <v>13</v>
      </c>
      <c r="E4" s="1" t="s">
        <v>76</v>
      </c>
      <c r="F4" s="1" t="s">
        <v>220</v>
      </c>
      <c r="G4" s="1" t="s">
        <v>72</v>
      </c>
      <c r="H4" s="1">
        <v>89</v>
      </c>
      <c r="I4" s="1">
        <v>93</v>
      </c>
      <c r="J4" s="1">
        <f t="shared" si="0"/>
        <v>4</v>
      </c>
      <c r="K4" s="3">
        <f t="shared" si="1"/>
        <v>8.2799999999999994</v>
      </c>
      <c r="L4" s="1"/>
      <c r="M4" s="3">
        <v>0</v>
      </c>
      <c r="N4" s="3">
        <f t="shared" si="2"/>
        <v>8.2799999999999994</v>
      </c>
      <c r="O4" s="1" t="s">
        <v>235</v>
      </c>
    </row>
    <row r="5" spans="1:15" x14ac:dyDescent="0.4">
      <c r="A5" s="2">
        <v>4</v>
      </c>
      <c r="B5" s="1" t="s">
        <v>14</v>
      </c>
      <c r="C5" s="1" t="s">
        <v>85</v>
      </c>
      <c r="D5" s="1" t="s">
        <v>86</v>
      </c>
      <c r="E5" s="1" t="s">
        <v>16</v>
      </c>
      <c r="F5" s="1" t="s">
        <v>223</v>
      </c>
      <c r="G5" s="1" t="s">
        <v>71</v>
      </c>
      <c r="H5" s="1">
        <v>144</v>
      </c>
      <c r="I5" s="1">
        <v>169</v>
      </c>
      <c r="J5" s="1">
        <f t="shared" si="0"/>
        <v>25</v>
      </c>
      <c r="K5" s="3">
        <f t="shared" si="1"/>
        <v>51.78</v>
      </c>
      <c r="L5" s="1"/>
      <c r="M5" s="3">
        <v>0</v>
      </c>
      <c r="N5" s="3">
        <f t="shared" si="2"/>
        <v>51.78</v>
      </c>
      <c r="O5" s="1" t="s">
        <v>236</v>
      </c>
    </row>
    <row r="6" spans="1:15" x14ac:dyDescent="0.4">
      <c r="A6" s="2">
        <v>5</v>
      </c>
      <c r="B6" s="1" t="s">
        <v>17</v>
      </c>
      <c r="C6" s="1" t="s">
        <v>87</v>
      </c>
      <c r="D6" s="1" t="s">
        <v>88</v>
      </c>
      <c r="E6" s="1" t="s">
        <v>18</v>
      </c>
      <c r="F6" s="1" t="s">
        <v>223</v>
      </c>
      <c r="G6" s="1" t="s">
        <v>71</v>
      </c>
      <c r="H6" s="1">
        <v>0</v>
      </c>
      <c r="I6" s="1">
        <v>0</v>
      </c>
      <c r="J6" s="1">
        <f t="shared" si="0"/>
        <v>0</v>
      </c>
      <c r="K6" s="3">
        <f t="shared" si="1"/>
        <v>0</v>
      </c>
      <c r="L6" s="1"/>
      <c r="M6" s="3">
        <v>0</v>
      </c>
      <c r="N6" s="3">
        <f t="shared" si="2"/>
        <v>0</v>
      </c>
      <c r="O6" s="1" t="s">
        <v>233</v>
      </c>
    </row>
    <row r="7" spans="1:15" x14ac:dyDescent="0.4">
      <c r="A7" s="2">
        <v>6</v>
      </c>
      <c r="B7" s="1"/>
      <c r="C7" s="1" t="s">
        <v>19</v>
      </c>
      <c r="D7" s="1" t="s">
        <v>89</v>
      </c>
      <c r="E7" s="1" t="s">
        <v>20</v>
      </c>
      <c r="F7" s="1" t="s">
        <v>223</v>
      </c>
      <c r="G7" s="1" t="s">
        <v>71</v>
      </c>
      <c r="H7" s="1">
        <v>93</v>
      </c>
      <c r="I7" s="1">
        <v>98</v>
      </c>
      <c r="J7" s="1">
        <f t="shared" si="0"/>
        <v>5</v>
      </c>
      <c r="K7" s="3">
        <f t="shared" si="1"/>
        <v>10.36</v>
      </c>
      <c r="L7" s="1"/>
      <c r="M7" s="3">
        <v>0</v>
      </c>
      <c r="N7" s="3">
        <f t="shared" si="2"/>
        <v>10.36</v>
      </c>
      <c r="O7" s="1" t="s">
        <v>234</v>
      </c>
    </row>
    <row r="8" spans="1:15" x14ac:dyDescent="0.4">
      <c r="A8" s="2">
        <v>7</v>
      </c>
      <c r="B8" s="1"/>
      <c r="C8" s="1" t="s">
        <v>21</v>
      </c>
      <c r="D8" s="1" t="s">
        <v>90</v>
      </c>
      <c r="E8" s="1" t="s">
        <v>80</v>
      </c>
      <c r="F8" s="1" t="s">
        <v>222</v>
      </c>
      <c r="G8" s="1" t="s">
        <v>73</v>
      </c>
      <c r="H8" s="1">
        <v>45</v>
      </c>
      <c r="I8" s="1">
        <v>53</v>
      </c>
      <c r="J8" s="1">
        <f t="shared" si="0"/>
        <v>8</v>
      </c>
      <c r="K8" s="3">
        <f t="shared" si="1"/>
        <v>16.57</v>
      </c>
      <c r="L8" s="1"/>
      <c r="M8" s="3" t="s">
        <v>224</v>
      </c>
      <c r="N8" s="3">
        <f t="shared" si="2"/>
        <v>18.91</v>
      </c>
      <c r="O8" s="1" t="s">
        <v>235</v>
      </c>
    </row>
    <row r="9" spans="1:15" x14ac:dyDescent="0.4">
      <c r="A9" s="2">
        <v>8</v>
      </c>
      <c r="B9" s="1" t="s">
        <v>11</v>
      </c>
      <c r="C9" s="1" t="s">
        <v>92</v>
      </c>
      <c r="D9" s="1" t="s">
        <v>93</v>
      </c>
      <c r="E9" s="1" t="s">
        <v>22</v>
      </c>
      <c r="F9" s="1" t="s">
        <v>223</v>
      </c>
      <c r="G9" s="1" t="s">
        <v>71</v>
      </c>
      <c r="H9" s="1">
        <v>22</v>
      </c>
      <c r="I9" s="1">
        <v>22</v>
      </c>
      <c r="J9" s="1">
        <f t="shared" si="0"/>
        <v>0</v>
      </c>
      <c r="K9" s="3">
        <f t="shared" si="1"/>
        <v>0</v>
      </c>
      <c r="L9" s="1"/>
      <c r="M9" s="3">
        <v>0</v>
      </c>
      <c r="N9" s="3">
        <f t="shared" si="2"/>
        <v>0</v>
      </c>
      <c r="O9" s="1" t="s">
        <v>236</v>
      </c>
    </row>
    <row r="10" spans="1:15" x14ac:dyDescent="0.4">
      <c r="A10" s="2">
        <v>9</v>
      </c>
      <c r="B10" s="1"/>
      <c r="C10" s="1" t="s">
        <v>94</v>
      </c>
      <c r="D10" s="1" t="s">
        <v>24</v>
      </c>
      <c r="E10" s="1" t="s">
        <v>25</v>
      </c>
      <c r="F10" s="1" t="s">
        <v>223</v>
      </c>
      <c r="G10" s="1" t="s">
        <v>71</v>
      </c>
      <c r="H10" s="1">
        <v>6</v>
      </c>
      <c r="I10" s="1">
        <v>10</v>
      </c>
      <c r="J10" s="1">
        <f t="shared" si="0"/>
        <v>4</v>
      </c>
      <c r="K10" s="3">
        <f t="shared" si="1"/>
        <v>8.2799999999999994</v>
      </c>
      <c r="L10" s="1"/>
      <c r="M10" s="3">
        <v>0</v>
      </c>
      <c r="N10" s="3">
        <f t="shared" si="2"/>
        <v>8.2799999999999994</v>
      </c>
      <c r="O10" s="1" t="s">
        <v>234</v>
      </c>
    </row>
    <row r="11" spans="1:15" x14ac:dyDescent="0.4">
      <c r="A11" s="2">
        <v>10</v>
      </c>
      <c r="B11" s="1" t="s">
        <v>14</v>
      </c>
      <c r="C11" s="1" t="s">
        <v>59</v>
      </c>
      <c r="D11" s="1" t="s">
        <v>95</v>
      </c>
      <c r="E11" s="1" t="s">
        <v>26</v>
      </c>
      <c r="F11" s="1" t="s">
        <v>223</v>
      </c>
      <c r="G11" s="1" t="s">
        <v>71</v>
      </c>
      <c r="H11" s="1">
        <v>25</v>
      </c>
      <c r="I11" s="1">
        <v>27</v>
      </c>
      <c r="J11" s="1">
        <f t="shared" si="0"/>
        <v>2</v>
      </c>
      <c r="K11" s="3">
        <f t="shared" si="1"/>
        <v>4.1399999999999997</v>
      </c>
      <c r="L11" s="1"/>
      <c r="M11" s="3">
        <v>0</v>
      </c>
      <c r="N11" s="3">
        <f t="shared" si="2"/>
        <v>4.1399999999999997</v>
      </c>
      <c r="O11" s="1" t="s">
        <v>235</v>
      </c>
    </row>
    <row r="12" spans="1:15" x14ac:dyDescent="0.4">
      <c r="A12" s="2">
        <v>11</v>
      </c>
      <c r="B12" s="1"/>
      <c r="C12" s="1" t="s">
        <v>27</v>
      </c>
      <c r="D12" s="1" t="s">
        <v>96</v>
      </c>
      <c r="E12" s="1" t="s">
        <v>28</v>
      </c>
      <c r="F12" s="1" t="s">
        <v>223</v>
      </c>
      <c r="G12" s="1" t="s">
        <v>71</v>
      </c>
      <c r="H12" s="1">
        <v>106</v>
      </c>
      <c r="I12" s="1">
        <v>112</v>
      </c>
      <c r="J12" s="1">
        <f t="shared" si="0"/>
        <v>6</v>
      </c>
      <c r="K12" s="3">
        <f t="shared" si="1"/>
        <v>12.43</v>
      </c>
      <c r="L12" s="1"/>
      <c r="M12" s="3">
        <v>0</v>
      </c>
      <c r="N12" s="3">
        <f t="shared" si="2"/>
        <v>12.43</v>
      </c>
      <c r="O12" s="1" t="s">
        <v>236</v>
      </c>
    </row>
    <row r="13" spans="1:15" x14ac:dyDescent="0.4">
      <c r="A13" s="2">
        <v>12</v>
      </c>
      <c r="B13" s="1" t="s">
        <v>6</v>
      </c>
      <c r="C13" s="1" t="s">
        <v>29</v>
      </c>
      <c r="D13" s="1" t="s">
        <v>97</v>
      </c>
      <c r="E13" s="1" t="s">
        <v>30</v>
      </c>
      <c r="F13" s="1" t="s">
        <v>223</v>
      </c>
      <c r="G13" s="1" t="s">
        <v>71</v>
      </c>
      <c r="H13" s="1">
        <v>166</v>
      </c>
      <c r="I13" s="1">
        <v>189</v>
      </c>
      <c r="J13" s="1">
        <f t="shared" si="0"/>
        <v>23</v>
      </c>
      <c r="K13" s="3">
        <f t="shared" si="1"/>
        <v>47.63</v>
      </c>
      <c r="L13" s="1"/>
      <c r="M13" s="3">
        <v>0</v>
      </c>
      <c r="N13" s="3">
        <f t="shared" si="2"/>
        <v>47.63</v>
      </c>
      <c r="O13" s="4" t="s">
        <v>232</v>
      </c>
    </row>
    <row r="14" spans="1:15" x14ac:dyDescent="0.4">
      <c r="A14" s="2">
        <v>13</v>
      </c>
      <c r="B14" s="1"/>
      <c r="C14" s="1" t="s">
        <v>15</v>
      </c>
      <c r="D14" s="1" t="s">
        <v>98</v>
      </c>
      <c r="E14" s="1" t="s">
        <v>32</v>
      </c>
      <c r="F14" s="1" t="s">
        <v>221</v>
      </c>
      <c r="G14" s="1" t="s">
        <v>75</v>
      </c>
      <c r="H14" s="1">
        <v>65</v>
      </c>
      <c r="I14" s="1">
        <v>73</v>
      </c>
      <c r="J14" s="1">
        <f t="shared" si="0"/>
        <v>8</v>
      </c>
      <c r="K14" s="3">
        <f t="shared" si="1"/>
        <v>16.57</v>
      </c>
      <c r="L14" s="1"/>
      <c r="M14" s="3">
        <v>0</v>
      </c>
      <c r="N14" s="3">
        <f t="shared" si="2"/>
        <v>16.57</v>
      </c>
      <c r="O14" s="1" t="s">
        <v>233</v>
      </c>
    </row>
    <row r="15" spans="1:15" x14ac:dyDescent="0.4">
      <c r="A15" s="2">
        <v>14</v>
      </c>
      <c r="B15" s="1" t="s">
        <v>6</v>
      </c>
      <c r="C15" s="1" t="s">
        <v>33</v>
      </c>
      <c r="D15" s="1" t="s">
        <v>99</v>
      </c>
      <c r="E15" s="1" t="s">
        <v>81</v>
      </c>
      <c r="F15" s="1" t="s">
        <v>222</v>
      </c>
      <c r="G15" s="1" t="s">
        <v>73</v>
      </c>
      <c r="H15" s="1">
        <v>74</v>
      </c>
      <c r="I15" s="1">
        <v>78</v>
      </c>
      <c r="J15" s="1">
        <f t="shared" si="0"/>
        <v>4</v>
      </c>
      <c r="K15" s="3">
        <f t="shared" si="1"/>
        <v>8.2799999999999994</v>
      </c>
      <c r="L15" s="1"/>
      <c r="M15" s="3">
        <v>0</v>
      </c>
      <c r="N15" s="3">
        <f t="shared" si="2"/>
        <v>8.2799999999999994</v>
      </c>
      <c r="O15" s="1" t="s">
        <v>234</v>
      </c>
    </row>
    <row r="16" spans="1:15" x14ac:dyDescent="0.4">
      <c r="A16" s="2">
        <v>15</v>
      </c>
      <c r="B16" s="1"/>
      <c r="C16" s="1" t="s">
        <v>69</v>
      </c>
      <c r="D16" s="1" t="s">
        <v>100</v>
      </c>
      <c r="E16" s="1" t="s">
        <v>34</v>
      </c>
      <c r="F16" s="1" t="s">
        <v>223</v>
      </c>
      <c r="G16" s="1" t="s">
        <v>71</v>
      </c>
      <c r="H16" s="1">
        <v>94</v>
      </c>
      <c r="I16" s="1">
        <v>96</v>
      </c>
      <c r="J16" s="1">
        <f t="shared" si="0"/>
        <v>2</v>
      </c>
      <c r="K16" s="3">
        <f t="shared" si="1"/>
        <v>4.1399999999999997</v>
      </c>
      <c r="L16" s="1"/>
      <c r="M16" s="3">
        <v>0</v>
      </c>
      <c r="N16" s="3">
        <f t="shared" si="2"/>
        <v>4.1399999999999997</v>
      </c>
      <c r="O16" s="1" t="s">
        <v>235</v>
      </c>
    </row>
    <row r="17" spans="1:15" x14ac:dyDescent="0.4">
      <c r="A17" s="2">
        <v>16</v>
      </c>
      <c r="B17" s="1" t="s">
        <v>35</v>
      </c>
      <c r="C17" s="1" t="s">
        <v>31</v>
      </c>
      <c r="D17" s="1" t="s">
        <v>101</v>
      </c>
      <c r="E17" s="1" t="s">
        <v>37</v>
      </c>
      <c r="F17" s="1" t="s">
        <v>223</v>
      </c>
      <c r="G17" s="1" t="s">
        <v>71</v>
      </c>
      <c r="H17" s="1">
        <v>112</v>
      </c>
      <c r="I17" s="1">
        <v>131</v>
      </c>
      <c r="J17" s="1">
        <f t="shared" si="0"/>
        <v>19</v>
      </c>
      <c r="K17" s="3">
        <f t="shared" si="1"/>
        <v>39.35</v>
      </c>
      <c r="L17" s="1"/>
      <c r="M17" s="3">
        <v>0</v>
      </c>
      <c r="N17" s="3">
        <f t="shared" si="2"/>
        <v>39.35</v>
      </c>
      <c r="O17" s="1" t="s">
        <v>236</v>
      </c>
    </row>
    <row r="18" spans="1:15" x14ac:dyDescent="0.4">
      <c r="A18" s="2">
        <v>17</v>
      </c>
      <c r="B18" s="1" t="s">
        <v>6</v>
      </c>
      <c r="C18" s="1" t="s">
        <v>57</v>
      </c>
      <c r="D18" s="1" t="s">
        <v>102</v>
      </c>
      <c r="E18" s="1" t="s">
        <v>38</v>
      </c>
      <c r="F18" s="1" t="s">
        <v>223</v>
      </c>
      <c r="G18" s="1" t="s">
        <v>71</v>
      </c>
      <c r="H18" s="1">
        <v>88</v>
      </c>
      <c r="I18" s="1">
        <v>93</v>
      </c>
      <c r="J18" s="1">
        <f t="shared" si="0"/>
        <v>5</v>
      </c>
      <c r="K18" s="3">
        <f t="shared" si="1"/>
        <v>10.36</v>
      </c>
      <c r="L18" s="1"/>
      <c r="M18" s="3">
        <v>0</v>
      </c>
      <c r="N18" s="3">
        <f t="shared" si="2"/>
        <v>10.36</v>
      </c>
      <c r="O18" s="1" t="s">
        <v>236</v>
      </c>
    </row>
    <row r="19" spans="1:15" x14ac:dyDescent="0.4">
      <c r="A19" s="2">
        <v>18</v>
      </c>
      <c r="B19" s="1"/>
      <c r="C19" s="1" t="s">
        <v>103</v>
      </c>
      <c r="D19" s="1" t="s">
        <v>104</v>
      </c>
      <c r="E19" s="1" t="s">
        <v>40</v>
      </c>
      <c r="F19" s="1" t="s">
        <v>223</v>
      </c>
      <c r="G19" s="1" t="s">
        <v>71</v>
      </c>
      <c r="H19" s="1">
        <v>0</v>
      </c>
      <c r="I19" s="1">
        <v>0</v>
      </c>
      <c r="J19" s="1">
        <f t="shared" si="0"/>
        <v>0</v>
      </c>
      <c r="K19" s="3">
        <f t="shared" si="1"/>
        <v>0</v>
      </c>
      <c r="L19" s="1"/>
      <c r="M19" s="3">
        <v>0</v>
      </c>
      <c r="N19" s="3">
        <f t="shared" si="2"/>
        <v>0</v>
      </c>
      <c r="O19" s="1" t="s">
        <v>234</v>
      </c>
    </row>
    <row r="20" spans="1:15" x14ac:dyDescent="0.4">
      <c r="A20" s="2">
        <v>19</v>
      </c>
      <c r="B20" s="1"/>
      <c r="C20" s="1" t="s">
        <v>12</v>
      </c>
      <c r="D20" s="1" t="s">
        <v>105</v>
      </c>
      <c r="E20" s="1" t="s">
        <v>41</v>
      </c>
      <c r="F20" s="1" t="s">
        <v>223</v>
      </c>
      <c r="G20" s="1" t="s">
        <v>71</v>
      </c>
      <c r="H20" s="1">
        <v>38</v>
      </c>
      <c r="I20" s="1">
        <v>41</v>
      </c>
      <c r="J20" s="1">
        <f t="shared" si="0"/>
        <v>3</v>
      </c>
      <c r="K20" s="3">
        <f t="shared" si="1"/>
        <v>6.21</v>
      </c>
      <c r="L20" s="1"/>
      <c r="M20" s="3">
        <v>0</v>
      </c>
      <c r="N20" s="3">
        <f t="shared" si="2"/>
        <v>6.21</v>
      </c>
      <c r="O20" s="1" t="s">
        <v>235</v>
      </c>
    </row>
    <row r="21" spans="1:15" x14ac:dyDescent="0.4">
      <c r="A21" s="2">
        <v>20</v>
      </c>
      <c r="B21" s="1" t="s">
        <v>14</v>
      </c>
      <c r="C21" s="1" t="s">
        <v>106</v>
      </c>
      <c r="D21" s="1" t="s">
        <v>43</v>
      </c>
      <c r="E21" s="1" t="s">
        <v>44</v>
      </c>
      <c r="F21" s="1" t="s">
        <v>219</v>
      </c>
      <c r="G21" s="1" t="s">
        <v>74</v>
      </c>
      <c r="H21" s="1">
        <v>0</v>
      </c>
      <c r="I21" s="1">
        <v>0</v>
      </c>
      <c r="J21" s="1">
        <f t="shared" si="0"/>
        <v>0</v>
      </c>
      <c r="K21" s="3">
        <f t="shared" si="1"/>
        <v>0</v>
      </c>
      <c r="L21" s="1"/>
      <c r="M21" s="3">
        <v>0</v>
      </c>
      <c r="N21" s="3">
        <f t="shared" si="2"/>
        <v>0</v>
      </c>
      <c r="O21" s="1" t="s">
        <v>236</v>
      </c>
    </row>
    <row r="22" spans="1:15" x14ac:dyDescent="0.4">
      <c r="A22" s="2">
        <v>21</v>
      </c>
      <c r="B22" s="1"/>
      <c r="C22" s="1" t="s">
        <v>45</v>
      </c>
      <c r="D22" s="1" t="s">
        <v>107</v>
      </c>
      <c r="E22" s="1" t="s">
        <v>202</v>
      </c>
      <c r="F22" s="1" t="s">
        <v>223</v>
      </c>
      <c r="G22" s="1" t="s">
        <v>71</v>
      </c>
      <c r="H22" s="1">
        <v>98</v>
      </c>
      <c r="I22" s="1">
        <v>112</v>
      </c>
      <c r="J22" s="1">
        <f t="shared" si="0"/>
        <v>14</v>
      </c>
      <c r="K22" s="3">
        <f t="shared" si="1"/>
        <v>28.99</v>
      </c>
      <c r="L22" s="1"/>
      <c r="M22" s="3">
        <v>0</v>
      </c>
      <c r="N22" s="3">
        <f t="shared" si="2"/>
        <v>28.99</v>
      </c>
      <c r="O22" s="4" t="s">
        <v>232</v>
      </c>
    </row>
    <row r="23" spans="1:15" x14ac:dyDescent="0.4">
      <c r="A23" s="2">
        <v>22</v>
      </c>
      <c r="B23" s="1"/>
      <c r="C23" s="1" t="s">
        <v>42</v>
      </c>
      <c r="D23" s="1" t="s">
        <v>108</v>
      </c>
      <c r="E23" s="1" t="s">
        <v>203</v>
      </c>
      <c r="F23" s="1" t="s">
        <v>223</v>
      </c>
      <c r="G23" s="1" t="s">
        <v>71</v>
      </c>
      <c r="H23" s="1">
        <v>134</v>
      </c>
      <c r="I23" s="1">
        <v>145</v>
      </c>
      <c r="J23" s="1">
        <f t="shared" si="0"/>
        <v>11</v>
      </c>
      <c r="K23" s="3">
        <f t="shared" si="1"/>
        <v>22.78</v>
      </c>
      <c r="L23" s="1"/>
      <c r="M23" s="3">
        <v>0</v>
      </c>
      <c r="N23" s="3">
        <f t="shared" si="2"/>
        <v>22.78</v>
      </c>
      <c r="O23" s="1" t="s">
        <v>233</v>
      </c>
    </row>
    <row r="24" spans="1:15" x14ac:dyDescent="0.4">
      <c r="A24" s="2">
        <v>23</v>
      </c>
      <c r="B24" s="1" t="s">
        <v>6</v>
      </c>
      <c r="C24" s="1" t="s">
        <v>109</v>
      </c>
      <c r="D24" s="1" t="s">
        <v>110</v>
      </c>
      <c r="E24" s="1" t="s">
        <v>204</v>
      </c>
      <c r="F24" s="1" t="s">
        <v>223</v>
      </c>
      <c r="G24" s="1" t="s">
        <v>71</v>
      </c>
      <c r="H24" s="1">
        <v>22</v>
      </c>
      <c r="I24" s="1">
        <v>25</v>
      </c>
      <c r="J24" s="1">
        <f t="shared" si="0"/>
        <v>3</v>
      </c>
      <c r="K24" s="3">
        <f t="shared" si="1"/>
        <v>6.21</v>
      </c>
      <c r="L24" s="1"/>
      <c r="M24" s="3">
        <v>0</v>
      </c>
      <c r="N24" s="3">
        <f t="shared" si="2"/>
        <v>6.21</v>
      </c>
      <c r="O24" s="1" t="s">
        <v>234</v>
      </c>
    </row>
    <row r="25" spans="1:15" x14ac:dyDescent="0.4">
      <c r="A25" s="2">
        <v>24</v>
      </c>
      <c r="B25" s="1" t="s">
        <v>11</v>
      </c>
      <c r="C25" s="1" t="s">
        <v>47</v>
      </c>
      <c r="D25" s="1" t="s">
        <v>111</v>
      </c>
      <c r="E25" s="1" t="s">
        <v>205</v>
      </c>
      <c r="F25" s="1" t="s">
        <v>223</v>
      </c>
      <c r="G25" s="1" t="s">
        <v>71</v>
      </c>
      <c r="H25" s="1">
        <v>73</v>
      </c>
      <c r="I25" s="1">
        <v>75</v>
      </c>
      <c r="J25" s="1">
        <f t="shared" si="0"/>
        <v>2</v>
      </c>
      <c r="K25" s="3">
        <f t="shared" si="1"/>
        <v>4.1399999999999997</v>
      </c>
      <c r="L25" s="1"/>
      <c r="M25" s="3">
        <v>0</v>
      </c>
      <c r="N25" s="3">
        <f t="shared" si="2"/>
        <v>4.1399999999999997</v>
      </c>
      <c r="O25" s="1" t="s">
        <v>235</v>
      </c>
    </row>
    <row r="26" spans="1:15" x14ac:dyDescent="0.4">
      <c r="A26" s="2">
        <v>25</v>
      </c>
      <c r="B26" s="1" t="s">
        <v>14</v>
      </c>
      <c r="C26" s="1" t="s">
        <v>52</v>
      </c>
      <c r="D26" s="1" t="s">
        <v>112</v>
      </c>
      <c r="E26" s="1" t="s">
        <v>206</v>
      </c>
      <c r="F26" s="1" t="s">
        <v>223</v>
      </c>
      <c r="G26" s="1" t="s">
        <v>71</v>
      </c>
      <c r="H26" s="1">
        <v>80</v>
      </c>
      <c r="I26" s="1">
        <v>84</v>
      </c>
      <c r="J26" s="1">
        <f t="shared" si="0"/>
        <v>4</v>
      </c>
      <c r="K26" s="3">
        <f t="shared" si="1"/>
        <v>8.2799999999999994</v>
      </c>
      <c r="L26" s="1"/>
      <c r="M26" s="3">
        <v>0</v>
      </c>
      <c r="N26" s="3">
        <f t="shared" si="2"/>
        <v>8.2799999999999994</v>
      </c>
      <c r="O26" s="1" t="s">
        <v>236</v>
      </c>
    </row>
    <row r="27" spans="1:15" x14ac:dyDescent="0.4">
      <c r="A27" s="2">
        <v>26</v>
      </c>
      <c r="B27" s="1"/>
      <c r="C27" s="1" t="s">
        <v>113</v>
      </c>
      <c r="D27" s="1" t="s">
        <v>114</v>
      </c>
      <c r="E27" s="1" t="s">
        <v>207</v>
      </c>
      <c r="F27" s="1" t="s">
        <v>223</v>
      </c>
      <c r="G27" s="1" t="s">
        <v>71</v>
      </c>
      <c r="H27" s="1">
        <v>9</v>
      </c>
      <c r="I27" s="1">
        <v>14</v>
      </c>
      <c r="J27" s="1">
        <f t="shared" si="0"/>
        <v>5</v>
      </c>
      <c r="K27" s="3">
        <f t="shared" si="1"/>
        <v>10.36</v>
      </c>
      <c r="L27" s="1"/>
      <c r="M27" s="3">
        <v>0</v>
      </c>
      <c r="N27" s="3">
        <f t="shared" si="2"/>
        <v>10.36</v>
      </c>
      <c r="O27" s="4" t="s">
        <v>232</v>
      </c>
    </row>
    <row r="28" spans="1:15" x14ac:dyDescent="0.4">
      <c r="A28" s="2">
        <v>27</v>
      </c>
      <c r="B28" s="1"/>
      <c r="C28" s="1" t="s">
        <v>115</v>
      </c>
      <c r="D28" s="1" t="s">
        <v>116</v>
      </c>
      <c r="E28" s="1" t="s">
        <v>78</v>
      </c>
      <c r="F28" s="1" t="s">
        <v>221</v>
      </c>
      <c r="G28" s="1" t="s">
        <v>75</v>
      </c>
      <c r="H28" s="1">
        <v>0</v>
      </c>
      <c r="I28" s="1">
        <v>0</v>
      </c>
      <c r="J28" s="1">
        <f t="shared" si="0"/>
        <v>0</v>
      </c>
      <c r="K28" s="3">
        <f t="shared" si="1"/>
        <v>0</v>
      </c>
      <c r="L28" s="1"/>
      <c r="M28" s="3">
        <v>0</v>
      </c>
      <c r="N28" s="3">
        <f t="shared" si="2"/>
        <v>0</v>
      </c>
      <c r="O28" s="1" t="s">
        <v>233</v>
      </c>
    </row>
    <row r="29" spans="1:15" x14ac:dyDescent="0.4">
      <c r="A29" s="2">
        <v>28</v>
      </c>
      <c r="B29" s="1" t="s">
        <v>17</v>
      </c>
      <c r="C29" s="1" t="s">
        <v>54</v>
      </c>
      <c r="D29" s="1" t="s">
        <v>117</v>
      </c>
      <c r="E29" s="1" t="s">
        <v>56</v>
      </c>
      <c r="F29" s="1" t="s">
        <v>223</v>
      </c>
      <c r="G29" s="1" t="s">
        <v>71</v>
      </c>
      <c r="H29" s="1">
        <v>95</v>
      </c>
      <c r="I29" s="1">
        <v>99</v>
      </c>
      <c r="J29" s="1">
        <f t="shared" si="0"/>
        <v>4</v>
      </c>
      <c r="K29" s="3">
        <f t="shared" si="1"/>
        <v>8.2799999999999994</v>
      </c>
      <c r="L29" s="1"/>
      <c r="M29" s="3">
        <v>0</v>
      </c>
      <c r="N29" s="3">
        <f t="shared" si="2"/>
        <v>8.2799999999999994</v>
      </c>
      <c r="O29" s="1" t="s">
        <v>234</v>
      </c>
    </row>
    <row r="30" spans="1:15" x14ac:dyDescent="0.4">
      <c r="A30" s="2">
        <v>29</v>
      </c>
      <c r="B30" s="1" t="s">
        <v>17</v>
      </c>
      <c r="C30" s="1" t="s">
        <v>118</v>
      </c>
      <c r="D30" s="1" t="s">
        <v>119</v>
      </c>
      <c r="E30" s="1" t="s">
        <v>56</v>
      </c>
      <c r="F30" s="1" t="s">
        <v>223</v>
      </c>
      <c r="G30" s="1" t="s">
        <v>71</v>
      </c>
      <c r="H30" s="1">
        <v>56</v>
      </c>
      <c r="I30" s="1">
        <v>59</v>
      </c>
      <c r="J30" s="1">
        <f t="shared" si="0"/>
        <v>3</v>
      </c>
      <c r="K30" s="3">
        <f t="shared" si="1"/>
        <v>6.21</v>
      </c>
      <c r="L30" s="1"/>
      <c r="M30" s="3">
        <v>0</v>
      </c>
      <c r="N30" s="3">
        <f t="shared" si="2"/>
        <v>6.21</v>
      </c>
      <c r="O30" s="1" t="s">
        <v>235</v>
      </c>
    </row>
    <row r="31" spans="1:15" x14ac:dyDescent="0.4">
      <c r="A31" s="2">
        <v>30</v>
      </c>
      <c r="B31" s="1"/>
      <c r="C31" s="1" t="s">
        <v>120</v>
      </c>
      <c r="D31" s="1" t="s">
        <v>121</v>
      </c>
      <c r="E31" s="1" t="s">
        <v>58</v>
      </c>
      <c r="F31" s="1" t="s">
        <v>223</v>
      </c>
      <c r="G31" s="1" t="s">
        <v>71</v>
      </c>
      <c r="H31" s="1">
        <v>215</v>
      </c>
      <c r="I31" s="1">
        <v>243</v>
      </c>
      <c r="J31" s="1">
        <f t="shared" si="0"/>
        <v>28</v>
      </c>
      <c r="K31" s="3">
        <f t="shared" si="1"/>
        <v>57.99</v>
      </c>
      <c r="L31" s="1"/>
      <c r="M31" s="3">
        <v>0</v>
      </c>
      <c r="N31" s="3">
        <f t="shared" si="2"/>
        <v>57.99</v>
      </c>
      <c r="O31" s="1" t="s">
        <v>236</v>
      </c>
    </row>
    <row r="32" spans="1:15" x14ac:dyDescent="0.4">
      <c r="A32" s="2">
        <v>31</v>
      </c>
      <c r="B32" s="1" t="s">
        <v>6</v>
      </c>
      <c r="C32" s="1" t="s">
        <v>122</v>
      </c>
      <c r="D32" s="1" t="s">
        <v>123</v>
      </c>
      <c r="E32" s="1" t="s">
        <v>60</v>
      </c>
      <c r="F32" s="1" t="s">
        <v>223</v>
      </c>
      <c r="G32" s="1" t="s">
        <v>71</v>
      </c>
      <c r="H32" s="1">
        <v>0</v>
      </c>
      <c r="I32" s="1">
        <v>0</v>
      </c>
      <c r="J32" s="1">
        <f t="shared" si="0"/>
        <v>0</v>
      </c>
      <c r="K32" s="3">
        <f t="shared" si="1"/>
        <v>0</v>
      </c>
      <c r="L32" s="1"/>
      <c r="M32" s="3">
        <v>0</v>
      </c>
      <c r="N32" s="3">
        <f t="shared" si="2"/>
        <v>0</v>
      </c>
      <c r="O32" s="4" t="s">
        <v>232</v>
      </c>
    </row>
    <row r="33" spans="1:15" x14ac:dyDescent="0.4">
      <c r="A33" s="2">
        <v>32</v>
      </c>
      <c r="B33" s="1" t="s">
        <v>14</v>
      </c>
      <c r="C33" s="1" t="s">
        <v>124</v>
      </c>
      <c r="D33" s="1" t="s">
        <v>125</v>
      </c>
      <c r="E33" s="1" t="s">
        <v>61</v>
      </c>
      <c r="F33" s="1" t="s">
        <v>223</v>
      </c>
      <c r="G33" s="1" t="s">
        <v>71</v>
      </c>
      <c r="H33" s="1">
        <v>127</v>
      </c>
      <c r="I33" s="1">
        <v>133</v>
      </c>
      <c r="J33" s="1">
        <f t="shared" si="0"/>
        <v>6</v>
      </c>
      <c r="K33" s="3">
        <f t="shared" si="1"/>
        <v>12.43</v>
      </c>
      <c r="L33" s="1"/>
      <c r="M33" s="3">
        <v>0</v>
      </c>
      <c r="N33" s="3">
        <f t="shared" si="2"/>
        <v>12.43</v>
      </c>
      <c r="O33" s="1" t="s">
        <v>233</v>
      </c>
    </row>
    <row r="34" spans="1:15" x14ac:dyDescent="0.4">
      <c r="A34" s="2">
        <v>33</v>
      </c>
      <c r="B34" s="1"/>
      <c r="C34" s="1" t="s">
        <v>62</v>
      </c>
      <c r="D34" s="1" t="s">
        <v>126</v>
      </c>
      <c r="E34" s="1" t="s">
        <v>63</v>
      </c>
      <c r="F34" s="1" t="s">
        <v>223</v>
      </c>
      <c r="G34" s="1" t="s">
        <v>71</v>
      </c>
      <c r="H34" s="1">
        <v>77</v>
      </c>
      <c r="I34" s="1">
        <v>79</v>
      </c>
      <c r="J34" s="1">
        <f t="shared" ref="J34:J65" si="3">I34-H34</f>
        <v>2</v>
      </c>
      <c r="K34" s="3">
        <f t="shared" ref="K34:K65" si="4">ROUND(J34*$L$2,2)</f>
        <v>4.1399999999999997</v>
      </c>
      <c r="L34" s="1"/>
      <c r="M34" s="3">
        <v>0</v>
      </c>
      <c r="N34" s="3">
        <f t="shared" ref="N34:N65" si="5">K34+M34</f>
        <v>4.1399999999999997</v>
      </c>
      <c r="O34" s="1" t="s">
        <v>234</v>
      </c>
    </row>
    <row r="35" spans="1:15" x14ac:dyDescent="0.4">
      <c r="A35" s="2">
        <v>34</v>
      </c>
      <c r="B35" s="1"/>
      <c r="C35" s="1" t="s">
        <v>127</v>
      </c>
      <c r="D35" s="1" t="s">
        <v>128</v>
      </c>
      <c r="E35" s="1" t="s">
        <v>30</v>
      </c>
      <c r="F35" s="1" t="s">
        <v>223</v>
      </c>
      <c r="G35" s="1" t="s">
        <v>71</v>
      </c>
      <c r="H35" s="1">
        <v>18</v>
      </c>
      <c r="I35" s="1">
        <v>33</v>
      </c>
      <c r="J35" s="1">
        <f t="shared" si="3"/>
        <v>15</v>
      </c>
      <c r="K35" s="3">
        <f t="shared" si="4"/>
        <v>31.07</v>
      </c>
      <c r="L35" s="1"/>
      <c r="M35" s="3">
        <v>0</v>
      </c>
      <c r="N35" s="3">
        <f t="shared" si="5"/>
        <v>31.07</v>
      </c>
      <c r="O35" s="1" t="s">
        <v>235</v>
      </c>
    </row>
    <row r="36" spans="1:15" x14ac:dyDescent="0.4">
      <c r="A36" s="2">
        <v>35</v>
      </c>
      <c r="B36" s="1" t="s">
        <v>14</v>
      </c>
      <c r="C36" s="1" t="s">
        <v>64</v>
      </c>
      <c r="D36" s="1" t="s">
        <v>129</v>
      </c>
      <c r="E36" s="1" t="s">
        <v>65</v>
      </c>
      <c r="F36" s="1" t="s">
        <v>223</v>
      </c>
      <c r="G36" s="1" t="s">
        <v>71</v>
      </c>
      <c r="H36" s="1">
        <v>112</v>
      </c>
      <c r="I36" s="1">
        <v>126</v>
      </c>
      <c r="J36" s="1">
        <f t="shared" si="3"/>
        <v>14</v>
      </c>
      <c r="K36" s="3">
        <f t="shared" si="4"/>
        <v>28.99</v>
      </c>
      <c r="L36" s="1"/>
      <c r="M36" s="3">
        <v>0</v>
      </c>
      <c r="N36" s="3">
        <f t="shared" si="5"/>
        <v>28.99</v>
      </c>
      <c r="O36" s="1" t="s">
        <v>236</v>
      </c>
    </row>
    <row r="37" spans="1:15" x14ac:dyDescent="0.4">
      <c r="A37" s="2">
        <v>36</v>
      </c>
      <c r="B37" s="1"/>
      <c r="C37" s="1" t="s">
        <v>130</v>
      </c>
      <c r="D37" s="1" t="s">
        <v>131</v>
      </c>
      <c r="E37" s="1" t="s">
        <v>66</v>
      </c>
      <c r="F37" s="1" t="s">
        <v>223</v>
      </c>
      <c r="G37" s="1" t="s">
        <v>71</v>
      </c>
      <c r="H37" s="1">
        <v>43</v>
      </c>
      <c r="I37" s="1">
        <v>43</v>
      </c>
      <c r="J37" s="1">
        <f t="shared" si="3"/>
        <v>0</v>
      </c>
      <c r="K37" s="3">
        <f t="shared" si="4"/>
        <v>0</v>
      </c>
      <c r="L37" s="1"/>
      <c r="M37" s="3">
        <v>0</v>
      </c>
      <c r="N37" s="3">
        <f t="shared" si="5"/>
        <v>0</v>
      </c>
      <c r="O37" s="4" t="s">
        <v>232</v>
      </c>
    </row>
    <row r="38" spans="1:15" x14ac:dyDescent="0.4">
      <c r="A38" s="2">
        <v>37</v>
      </c>
      <c r="B38" s="1" t="s">
        <v>14</v>
      </c>
      <c r="C38" s="1" t="s">
        <v>67</v>
      </c>
      <c r="D38" s="1" t="s">
        <v>132</v>
      </c>
      <c r="E38" s="1" t="s">
        <v>68</v>
      </c>
      <c r="F38" s="1" t="s">
        <v>220</v>
      </c>
      <c r="G38" s="1" t="s">
        <v>72</v>
      </c>
      <c r="H38" s="1">
        <v>15</v>
      </c>
      <c r="I38" s="1">
        <v>25</v>
      </c>
      <c r="J38" s="1">
        <f t="shared" si="3"/>
        <v>10</v>
      </c>
      <c r="K38" s="3">
        <f t="shared" si="4"/>
        <v>20.71</v>
      </c>
      <c r="L38" s="1"/>
      <c r="M38" s="3">
        <v>0</v>
      </c>
      <c r="N38" s="3">
        <f t="shared" si="5"/>
        <v>20.71</v>
      </c>
      <c r="O38" s="1" t="s">
        <v>233</v>
      </c>
    </row>
    <row r="39" spans="1:15" x14ac:dyDescent="0.4">
      <c r="A39" s="2">
        <v>38</v>
      </c>
      <c r="B39" s="1"/>
      <c r="C39" s="1" t="s">
        <v>48</v>
      </c>
      <c r="D39" s="1" t="s">
        <v>133</v>
      </c>
      <c r="E39" s="1" t="s">
        <v>65</v>
      </c>
      <c r="F39" s="1" t="s">
        <v>223</v>
      </c>
      <c r="G39" s="1" t="s">
        <v>71</v>
      </c>
      <c r="H39" s="1">
        <v>9</v>
      </c>
      <c r="I39" s="1">
        <v>13</v>
      </c>
      <c r="J39" s="1">
        <f t="shared" si="3"/>
        <v>4</v>
      </c>
      <c r="K39" s="3">
        <f t="shared" si="4"/>
        <v>8.2799999999999994</v>
      </c>
      <c r="L39" s="1"/>
      <c r="M39" s="3">
        <v>0</v>
      </c>
      <c r="N39" s="3">
        <f t="shared" si="5"/>
        <v>8.2799999999999994</v>
      </c>
      <c r="O39" s="1" t="s">
        <v>234</v>
      </c>
    </row>
    <row r="40" spans="1:15" x14ac:dyDescent="0.4">
      <c r="A40" s="2">
        <v>39</v>
      </c>
      <c r="B40" s="1"/>
      <c r="C40" s="1" t="s">
        <v>134</v>
      </c>
      <c r="D40" s="1" t="s">
        <v>135</v>
      </c>
      <c r="E40" s="1" t="s">
        <v>30</v>
      </c>
      <c r="F40" s="1" t="s">
        <v>223</v>
      </c>
      <c r="G40" s="1" t="s">
        <v>71</v>
      </c>
      <c r="H40" s="1">
        <v>159</v>
      </c>
      <c r="I40" s="1">
        <v>187</v>
      </c>
      <c r="J40" s="1">
        <f t="shared" si="3"/>
        <v>28</v>
      </c>
      <c r="K40" s="3">
        <f t="shared" si="4"/>
        <v>57.99</v>
      </c>
      <c r="L40" s="1"/>
      <c r="M40" s="3">
        <v>0</v>
      </c>
      <c r="N40" s="3">
        <f t="shared" si="5"/>
        <v>57.99</v>
      </c>
      <c r="O40" s="1" t="s">
        <v>235</v>
      </c>
    </row>
    <row r="41" spans="1:15" x14ac:dyDescent="0.4">
      <c r="A41" s="2">
        <v>40</v>
      </c>
      <c r="B41" s="1" t="s">
        <v>6</v>
      </c>
      <c r="C41" s="1" t="s">
        <v>120</v>
      </c>
      <c r="D41" s="1" t="s">
        <v>136</v>
      </c>
      <c r="E41" s="1" t="s">
        <v>70</v>
      </c>
      <c r="F41" s="1" t="s">
        <v>221</v>
      </c>
      <c r="G41" s="1" t="s">
        <v>75</v>
      </c>
      <c r="H41" s="1">
        <v>112</v>
      </c>
      <c r="I41" s="1">
        <v>125</v>
      </c>
      <c r="J41" s="1">
        <f t="shared" si="3"/>
        <v>13</v>
      </c>
      <c r="K41" s="3">
        <f t="shared" si="4"/>
        <v>26.92</v>
      </c>
      <c r="L41" s="1"/>
      <c r="M41" s="3">
        <v>0</v>
      </c>
      <c r="N41" s="3">
        <f t="shared" si="5"/>
        <v>26.92</v>
      </c>
      <c r="O41" s="1" t="s">
        <v>236</v>
      </c>
    </row>
    <row r="42" spans="1:15" x14ac:dyDescent="0.4">
      <c r="A42" s="2">
        <v>41</v>
      </c>
      <c r="B42" s="1"/>
      <c r="C42" s="1" t="s">
        <v>55</v>
      </c>
      <c r="D42" s="1" t="s">
        <v>137</v>
      </c>
      <c r="E42" s="1" t="s">
        <v>195</v>
      </c>
      <c r="F42" s="1" t="s">
        <v>223</v>
      </c>
      <c r="G42" s="1" t="s">
        <v>71</v>
      </c>
      <c r="H42" s="1">
        <v>0</v>
      </c>
      <c r="I42" s="1">
        <v>0</v>
      </c>
      <c r="J42" s="1">
        <f t="shared" si="3"/>
        <v>0</v>
      </c>
      <c r="K42" s="3">
        <f t="shared" si="4"/>
        <v>0</v>
      </c>
      <c r="L42" s="1"/>
      <c r="M42" s="3">
        <v>0</v>
      </c>
      <c r="N42" s="3">
        <f t="shared" si="5"/>
        <v>0</v>
      </c>
      <c r="O42" s="4" t="s">
        <v>232</v>
      </c>
    </row>
    <row r="43" spans="1:15" x14ac:dyDescent="0.4">
      <c r="A43" s="2">
        <v>42</v>
      </c>
      <c r="B43" s="1"/>
      <c r="C43" s="1" t="s">
        <v>23</v>
      </c>
      <c r="D43" s="1" t="s">
        <v>138</v>
      </c>
      <c r="E43" s="1" t="s">
        <v>208</v>
      </c>
      <c r="F43" s="1" t="s">
        <v>223</v>
      </c>
      <c r="G43" s="1" t="s">
        <v>71</v>
      </c>
      <c r="H43" s="1">
        <v>34</v>
      </c>
      <c r="I43" s="1">
        <v>40</v>
      </c>
      <c r="J43" s="1">
        <f t="shared" si="3"/>
        <v>6</v>
      </c>
      <c r="K43" s="3">
        <f t="shared" si="4"/>
        <v>12.43</v>
      </c>
      <c r="L43" s="1"/>
      <c r="M43" s="3">
        <v>0</v>
      </c>
      <c r="N43" s="3">
        <f t="shared" si="5"/>
        <v>12.43</v>
      </c>
      <c r="O43" s="1" t="s">
        <v>233</v>
      </c>
    </row>
    <row r="44" spans="1:15" x14ac:dyDescent="0.4">
      <c r="A44" s="2">
        <v>43</v>
      </c>
      <c r="B44" s="1"/>
      <c r="C44" s="1" t="s">
        <v>139</v>
      </c>
      <c r="D44" s="1" t="s">
        <v>140</v>
      </c>
      <c r="E44" s="1" t="s">
        <v>209</v>
      </c>
      <c r="F44" s="1" t="s">
        <v>223</v>
      </c>
      <c r="G44" s="1" t="s">
        <v>71</v>
      </c>
      <c r="H44" s="1">
        <v>114</v>
      </c>
      <c r="I44" s="1">
        <v>143</v>
      </c>
      <c r="J44" s="1">
        <f t="shared" si="3"/>
        <v>29</v>
      </c>
      <c r="K44" s="3">
        <f t="shared" si="4"/>
        <v>60.06</v>
      </c>
      <c r="L44" s="1"/>
      <c r="M44" s="3">
        <v>0</v>
      </c>
      <c r="N44" s="3">
        <f t="shared" si="5"/>
        <v>60.06</v>
      </c>
      <c r="O44" s="1" t="s">
        <v>234</v>
      </c>
    </row>
    <row r="45" spans="1:15" x14ac:dyDescent="0.4">
      <c r="A45" s="2">
        <v>44</v>
      </c>
      <c r="B45" s="1"/>
      <c r="C45" s="1" t="s">
        <v>141</v>
      </c>
      <c r="D45" s="1" t="s">
        <v>142</v>
      </c>
      <c r="E45" s="1" t="s">
        <v>210</v>
      </c>
      <c r="F45" s="1" t="s">
        <v>223</v>
      </c>
      <c r="G45" s="1" t="s">
        <v>71</v>
      </c>
      <c r="H45" s="1">
        <v>96</v>
      </c>
      <c r="I45" s="1">
        <v>96</v>
      </c>
      <c r="J45" s="1">
        <f t="shared" si="3"/>
        <v>0</v>
      </c>
      <c r="K45" s="3">
        <f t="shared" si="4"/>
        <v>0</v>
      </c>
      <c r="L45" s="1"/>
      <c r="M45" s="3">
        <v>0</v>
      </c>
      <c r="N45" s="3">
        <f t="shared" si="5"/>
        <v>0</v>
      </c>
      <c r="O45" s="1" t="s">
        <v>235</v>
      </c>
    </row>
    <row r="46" spans="1:15" x14ac:dyDescent="0.4">
      <c r="A46" s="2">
        <v>45</v>
      </c>
      <c r="B46" s="1"/>
      <c r="C46" s="1" t="s">
        <v>50</v>
      </c>
      <c r="D46" s="1" t="s">
        <v>143</v>
      </c>
      <c r="E46" s="1" t="s">
        <v>211</v>
      </c>
      <c r="F46" s="1" t="s">
        <v>223</v>
      </c>
      <c r="G46" s="1" t="s">
        <v>71</v>
      </c>
      <c r="H46" s="1">
        <v>72</v>
      </c>
      <c r="I46" s="1">
        <v>77</v>
      </c>
      <c r="J46" s="1">
        <f t="shared" si="3"/>
        <v>5</v>
      </c>
      <c r="K46" s="3">
        <f t="shared" si="4"/>
        <v>10.36</v>
      </c>
      <c r="L46" s="1"/>
      <c r="M46" s="3">
        <v>0</v>
      </c>
      <c r="N46" s="3">
        <f t="shared" si="5"/>
        <v>10.36</v>
      </c>
      <c r="O46" s="1" t="s">
        <v>236</v>
      </c>
    </row>
    <row r="47" spans="1:15" x14ac:dyDescent="0.4">
      <c r="A47" s="2">
        <v>46</v>
      </c>
      <c r="B47" s="1"/>
      <c r="C47" s="1" t="s">
        <v>31</v>
      </c>
      <c r="D47" s="1" t="s">
        <v>144</v>
      </c>
      <c r="E47" s="1" t="s">
        <v>196</v>
      </c>
      <c r="F47" s="1" t="s">
        <v>223</v>
      </c>
      <c r="G47" s="1" t="s">
        <v>71</v>
      </c>
      <c r="H47" s="1">
        <v>72</v>
      </c>
      <c r="I47" s="1">
        <v>75</v>
      </c>
      <c r="J47" s="1">
        <f t="shared" si="3"/>
        <v>3</v>
      </c>
      <c r="K47" s="3">
        <f t="shared" si="4"/>
        <v>6.21</v>
      </c>
      <c r="L47" s="1"/>
      <c r="M47" s="3">
        <v>0</v>
      </c>
      <c r="N47" s="3">
        <f t="shared" si="5"/>
        <v>6.21</v>
      </c>
      <c r="O47" s="4" t="s">
        <v>232</v>
      </c>
    </row>
    <row r="48" spans="1:15" x14ac:dyDescent="0.4">
      <c r="A48" s="2">
        <v>47</v>
      </c>
      <c r="B48" s="1" t="s">
        <v>14</v>
      </c>
      <c r="C48" s="1" t="s">
        <v>145</v>
      </c>
      <c r="D48" s="1" t="s">
        <v>146</v>
      </c>
      <c r="E48" s="1" t="s">
        <v>197</v>
      </c>
      <c r="F48" s="1" t="s">
        <v>223</v>
      </c>
      <c r="G48" s="1" t="s">
        <v>71</v>
      </c>
      <c r="H48" s="1">
        <v>77</v>
      </c>
      <c r="I48" s="1">
        <v>83</v>
      </c>
      <c r="J48" s="1">
        <f t="shared" si="3"/>
        <v>6</v>
      </c>
      <c r="K48" s="3">
        <f t="shared" si="4"/>
        <v>12.43</v>
      </c>
      <c r="L48" s="1"/>
      <c r="M48" s="3">
        <v>2.2200000000000002</v>
      </c>
      <c r="N48" s="3">
        <f t="shared" si="5"/>
        <v>14.65</v>
      </c>
      <c r="O48" s="1" t="s">
        <v>233</v>
      </c>
    </row>
    <row r="49" spans="1:15" x14ac:dyDescent="0.4">
      <c r="A49" s="2">
        <v>48</v>
      </c>
      <c r="B49" s="1" t="s">
        <v>11</v>
      </c>
      <c r="C49" s="1" t="s">
        <v>36</v>
      </c>
      <c r="D49" s="1" t="s">
        <v>147</v>
      </c>
      <c r="E49" s="1" t="s">
        <v>198</v>
      </c>
      <c r="F49" s="1" t="s">
        <v>223</v>
      </c>
      <c r="G49" s="1" t="s">
        <v>71</v>
      </c>
      <c r="H49" s="1">
        <v>8</v>
      </c>
      <c r="I49" s="1">
        <v>8</v>
      </c>
      <c r="J49" s="1">
        <f t="shared" si="3"/>
        <v>0</v>
      </c>
      <c r="K49" s="3">
        <f t="shared" si="4"/>
        <v>0</v>
      </c>
      <c r="L49" s="1"/>
      <c r="M49" s="3">
        <v>0</v>
      </c>
      <c r="N49" s="3">
        <f t="shared" si="5"/>
        <v>0</v>
      </c>
      <c r="O49" s="1" t="s">
        <v>234</v>
      </c>
    </row>
    <row r="50" spans="1:15" x14ac:dyDescent="0.4">
      <c r="A50" s="2">
        <v>49</v>
      </c>
      <c r="B50" s="1"/>
      <c r="C50" s="1" t="s">
        <v>148</v>
      </c>
      <c r="D50" s="1" t="s">
        <v>149</v>
      </c>
      <c r="E50" s="1" t="s">
        <v>199</v>
      </c>
      <c r="F50" s="1" t="s">
        <v>223</v>
      </c>
      <c r="G50" s="1" t="s">
        <v>71</v>
      </c>
      <c r="H50" s="1">
        <v>82</v>
      </c>
      <c r="I50" s="1">
        <v>95</v>
      </c>
      <c r="J50" s="1">
        <f t="shared" si="3"/>
        <v>13</v>
      </c>
      <c r="K50" s="3">
        <f t="shared" si="4"/>
        <v>26.92</v>
      </c>
      <c r="L50" s="1"/>
      <c r="M50" s="3">
        <v>0</v>
      </c>
      <c r="N50" s="3">
        <f t="shared" si="5"/>
        <v>26.92</v>
      </c>
      <c r="O50" s="1" t="s">
        <v>235</v>
      </c>
    </row>
    <row r="51" spans="1:15" x14ac:dyDescent="0.4">
      <c r="A51" s="2">
        <v>50</v>
      </c>
      <c r="B51" s="1"/>
      <c r="C51" s="1" t="s">
        <v>39</v>
      </c>
      <c r="D51" s="1" t="s">
        <v>150</v>
      </c>
      <c r="E51" s="1" t="s">
        <v>200</v>
      </c>
      <c r="F51" s="1" t="s">
        <v>223</v>
      </c>
      <c r="G51" s="1" t="s">
        <v>71</v>
      </c>
      <c r="H51" s="1">
        <v>25</v>
      </c>
      <c r="I51" s="1">
        <v>59</v>
      </c>
      <c r="J51" s="1">
        <f t="shared" si="3"/>
        <v>34</v>
      </c>
      <c r="K51" s="3">
        <f t="shared" si="4"/>
        <v>70.41</v>
      </c>
      <c r="L51" s="1"/>
      <c r="M51" s="3">
        <v>0</v>
      </c>
      <c r="N51" s="3">
        <f t="shared" si="5"/>
        <v>70.41</v>
      </c>
      <c r="O51" s="1" t="s">
        <v>236</v>
      </c>
    </row>
    <row r="52" spans="1:15" x14ac:dyDescent="0.4">
      <c r="A52" s="2">
        <v>51</v>
      </c>
      <c r="B52" s="1" t="s">
        <v>17</v>
      </c>
      <c r="C52" s="1" t="s">
        <v>151</v>
      </c>
      <c r="D52" s="1" t="s">
        <v>152</v>
      </c>
      <c r="E52" s="1" t="s">
        <v>79</v>
      </c>
      <c r="F52" s="1" t="s">
        <v>221</v>
      </c>
      <c r="G52" s="1" t="s">
        <v>75</v>
      </c>
      <c r="H52" s="1">
        <v>14</v>
      </c>
      <c r="I52" s="1">
        <v>14</v>
      </c>
      <c r="J52" s="1">
        <f t="shared" si="3"/>
        <v>0</v>
      </c>
      <c r="K52" s="3">
        <f t="shared" si="4"/>
        <v>0</v>
      </c>
      <c r="L52" s="1"/>
      <c r="M52" s="3">
        <v>0</v>
      </c>
      <c r="N52" s="3">
        <f t="shared" si="5"/>
        <v>0</v>
      </c>
      <c r="O52" s="4" t="s">
        <v>232</v>
      </c>
    </row>
    <row r="53" spans="1:15" x14ac:dyDescent="0.4">
      <c r="A53" s="2">
        <v>52</v>
      </c>
      <c r="B53" s="1"/>
      <c r="C53" s="1" t="s">
        <v>153</v>
      </c>
      <c r="D53" s="1" t="s">
        <v>154</v>
      </c>
      <c r="E53" s="1" t="s">
        <v>212</v>
      </c>
      <c r="F53" s="1" t="s">
        <v>223</v>
      </c>
      <c r="G53" s="1" t="s">
        <v>71</v>
      </c>
      <c r="H53" s="1">
        <v>106</v>
      </c>
      <c r="I53" s="1">
        <v>243</v>
      </c>
      <c r="J53" s="1">
        <f t="shared" si="3"/>
        <v>137</v>
      </c>
      <c r="K53" s="3">
        <f t="shared" si="4"/>
        <v>283.73</v>
      </c>
      <c r="L53" s="1"/>
      <c r="M53" s="3">
        <v>0</v>
      </c>
      <c r="N53" s="3">
        <f t="shared" si="5"/>
        <v>283.73</v>
      </c>
      <c r="O53" s="1" t="s">
        <v>233</v>
      </c>
    </row>
    <row r="54" spans="1:15" x14ac:dyDescent="0.4">
      <c r="A54" s="2">
        <v>53</v>
      </c>
      <c r="B54" s="1"/>
      <c r="C54" s="1" t="s">
        <v>155</v>
      </c>
      <c r="D54" s="1" t="s">
        <v>173</v>
      </c>
      <c r="E54" s="1" t="s">
        <v>213</v>
      </c>
      <c r="F54" s="1" t="s">
        <v>223</v>
      </c>
      <c r="G54" s="1" t="s">
        <v>71</v>
      </c>
      <c r="H54" s="1">
        <v>16</v>
      </c>
      <c r="I54" s="1">
        <v>18</v>
      </c>
      <c r="J54" s="1">
        <f t="shared" si="3"/>
        <v>2</v>
      </c>
      <c r="K54" s="3">
        <f t="shared" si="4"/>
        <v>4.1399999999999997</v>
      </c>
      <c r="L54" s="1"/>
      <c r="M54" s="3">
        <v>0</v>
      </c>
      <c r="N54" s="3">
        <f t="shared" si="5"/>
        <v>4.1399999999999997</v>
      </c>
      <c r="O54" s="1" t="s">
        <v>234</v>
      </c>
    </row>
    <row r="55" spans="1:15" x14ac:dyDescent="0.4">
      <c r="A55" s="2">
        <v>54</v>
      </c>
      <c r="B55" s="1"/>
      <c r="C55" s="1" t="s">
        <v>156</v>
      </c>
      <c r="D55" s="1" t="s">
        <v>188</v>
      </c>
      <c r="E55" s="1" t="s">
        <v>201</v>
      </c>
      <c r="F55" s="1" t="s">
        <v>223</v>
      </c>
      <c r="G55" s="1" t="s">
        <v>71</v>
      </c>
      <c r="H55" s="1">
        <v>117</v>
      </c>
      <c r="I55" s="1">
        <v>134</v>
      </c>
      <c r="J55" s="1">
        <f t="shared" si="3"/>
        <v>17</v>
      </c>
      <c r="K55" s="3">
        <f t="shared" si="4"/>
        <v>35.21</v>
      </c>
      <c r="L55" s="1"/>
      <c r="M55" s="3">
        <v>0</v>
      </c>
      <c r="N55" s="3">
        <f t="shared" si="5"/>
        <v>35.21</v>
      </c>
      <c r="O55" s="1" t="s">
        <v>235</v>
      </c>
    </row>
    <row r="56" spans="1:15" x14ac:dyDescent="0.4">
      <c r="A56" s="2">
        <v>55</v>
      </c>
      <c r="B56" s="1" t="s">
        <v>6</v>
      </c>
      <c r="C56" s="1" t="s">
        <v>157</v>
      </c>
      <c r="D56" s="1" t="s">
        <v>178</v>
      </c>
      <c r="E56" s="1" t="s">
        <v>214</v>
      </c>
      <c r="F56" s="1" t="s">
        <v>223</v>
      </c>
      <c r="G56" s="1" t="s">
        <v>71</v>
      </c>
      <c r="H56" s="1">
        <v>0</v>
      </c>
      <c r="I56" s="1">
        <v>0</v>
      </c>
      <c r="J56" s="1">
        <f t="shared" si="3"/>
        <v>0</v>
      </c>
      <c r="K56" s="3">
        <f t="shared" si="4"/>
        <v>0</v>
      </c>
      <c r="L56" s="1"/>
      <c r="M56" s="3">
        <v>0</v>
      </c>
      <c r="N56" s="3">
        <f t="shared" si="5"/>
        <v>0</v>
      </c>
      <c r="O56" s="1" t="s">
        <v>236</v>
      </c>
    </row>
    <row r="57" spans="1:15" x14ac:dyDescent="0.4">
      <c r="A57" s="2">
        <v>56</v>
      </c>
      <c r="B57" s="1"/>
      <c r="C57" s="1" t="s">
        <v>158</v>
      </c>
      <c r="D57" s="1" t="s">
        <v>186</v>
      </c>
      <c r="E57" s="1" t="s">
        <v>194</v>
      </c>
      <c r="F57" s="1" t="s">
        <v>223</v>
      </c>
      <c r="G57" s="1" t="s">
        <v>71</v>
      </c>
      <c r="H57" s="1">
        <v>0</v>
      </c>
      <c r="I57" s="1">
        <v>0</v>
      </c>
      <c r="J57" s="1">
        <f t="shared" si="3"/>
        <v>0</v>
      </c>
      <c r="K57" s="3">
        <f t="shared" si="4"/>
        <v>0</v>
      </c>
      <c r="L57" s="1"/>
      <c r="M57" s="3">
        <v>0</v>
      </c>
      <c r="N57" s="3">
        <f t="shared" si="5"/>
        <v>0</v>
      </c>
      <c r="O57" s="4" t="s">
        <v>232</v>
      </c>
    </row>
    <row r="58" spans="1:15" x14ac:dyDescent="0.4">
      <c r="A58" s="2">
        <v>57</v>
      </c>
      <c r="B58" s="1"/>
      <c r="C58" s="1" t="s">
        <v>159</v>
      </c>
      <c r="D58" s="1" t="s">
        <v>187</v>
      </c>
      <c r="E58" s="1" t="s">
        <v>46</v>
      </c>
      <c r="F58" s="1" t="s">
        <v>223</v>
      </c>
      <c r="G58" s="1" t="s">
        <v>71</v>
      </c>
      <c r="H58" s="1">
        <v>88</v>
      </c>
      <c r="I58" s="1">
        <v>127</v>
      </c>
      <c r="J58" s="1">
        <f t="shared" si="3"/>
        <v>39</v>
      </c>
      <c r="K58" s="3">
        <f t="shared" si="4"/>
        <v>80.77</v>
      </c>
      <c r="L58" s="1"/>
      <c r="M58" s="3">
        <v>0</v>
      </c>
      <c r="N58" s="3">
        <f t="shared" si="5"/>
        <v>80.77</v>
      </c>
      <c r="O58" s="1" t="s">
        <v>233</v>
      </c>
    </row>
    <row r="59" spans="1:15" x14ac:dyDescent="0.4">
      <c r="A59" s="2">
        <v>58</v>
      </c>
      <c r="B59" s="1"/>
      <c r="C59" s="1" t="s">
        <v>160</v>
      </c>
      <c r="D59" s="1" t="s">
        <v>176</v>
      </c>
      <c r="E59" s="1" t="s">
        <v>40</v>
      </c>
      <c r="F59" s="1" t="s">
        <v>223</v>
      </c>
      <c r="G59" s="1" t="s">
        <v>71</v>
      </c>
      <c r="H59" s="1">
        <v>31</v>
      </c>
      <c r="I59" s="1">
        <v>43</v>
      </c>
      <c r="J59" s="1">
        <f t="shared" si="3"/>
        <v>12</v>
      </c>
      <c r="K59" s="3">
        <f t="shared" si="4"/>
        <v>24.85</v>
      </c>
      <c r="L59" s="1"/>
      <c r="M59" s="3">
        <v>0</v>
      </c>
      <c r="N59" s="3">
        <f t="shared" si="5"/>
        <v>24.85</v>
      </c>
      <c r="O59" s="1" t="s">
        <v>234</v>
      </c>
    </row>
    <row r="60" spans="1:15" x14ac:dyDescent="0.4">
      <c r="A60" s="2">
        <v>59</v>
      </c>
      <c r="B60" s="1" t="s">
        <v>14</v>
      </c>
      <c r="C60" s="1" t="s">
        <v>161</v>
      </c>
      <c r="D60" s="1" t="s">
        <v>177</v>
      </c>
      <c r="E60" s="1" t="s">
        <v>49</v>
      </c>
      <c r="F60" s="1" t="s">
        <v>223</v>
      </c>
      <c r="G60" s="1" t="s">
        <v>71</v>
      </c>
      <c r="H60" s="1">
        <v>38</v>
      </c>
      <c r="I60" s="1">
        <v>53</v>
      </c>
      <c r="J60" s="1">
        <f t="shared" si="3"/>
        <v>15</v>
      </c>
      <c r="K60" s="3">
        <f t="shared" si="4"/>
        <v>31.07</v>
      </c>
      <c r="L60" s="1"/>
      <c r="M60" s="3">
        <v>0.57999999999999996</v>
      </c>
      <c r="N60" s="3">
        <f t="shared" si="5"/>
        <v>31.65</v>
      </c>
      <c r="O60" s="1" t="s">
        <v>235</v>
      </c>
    </row>
    <row r="61" spans="1:15" x14ac:dyDescent="0.4">
      <c r="A61" s="2">
        <v>60</v>
      </c>
      <c r="B61" s="1" t="s">
        <v>6</v>
      </c>
      <c r="C61" s="1" t="s">
        <v>162</v>
      </c>
      <c r="D61" s="1" t="s">
        <v>189</v>
      </c>
      <c r="E61" s="1" t="s">
        <v>51</v>
      </c>
      <c r="F61" s="1" t="s">
        <v>223</v>
      </c>
      <c r="G61" s="1" t="s">
        <v>71</v>
      </c>
      <c r="H61" s="1">
        <v>75</v>
      </c>
      <c r="I61" s="1">
        <v>75</v>
      </c>
      <c r="J61" s="1">
        <f t="shared" si="3"/>
        <v>0</v>
      </c>
      <c r="K61" s="3">
        <f t="shared" si="4"/>
        <v>0</v>
      </c>
      <c r="L61" s="1"/>
      <c r="M61" s="3">
        <v>0</v>
      </c>
      <c r="N61" s="3">
        <f t="shared" si="5"/>
        <v>0</v>
      </c>
      <c r="O61" s="1" t="s">
        <v>236</v>
      </c>
    </row>
    <row r="62" spans="1:15" x14ac:dyDescent="0.4">
      <c r="A62" s="2">
        <v>61</v>
      </c>
      <c r="B62" s="1"/>
      <c r="C62" s="1" t="s">
        <v>163</v>
      </c>
      <c r="D62" s="1" t="s">
        <v>184</v>
      </c>
      <c r="E62" s="1" t="s">
        <v>53</v>
      </c>
      <c r="F62" s="1" t="s">
        <v>223</v>
      </c>
      <c r="G62" s="1" t="s">
        <v>71</v>
      </c>
      <c r="H62" s="1">
        <v>134</v>
      </c>
      <c r="I62" s="1">
        <v>140</v>
      </c>
      <c r="J62" s="1">
        <f t="shared" si="3"/>
        <v>6</v>
      </c>
      <c r="K62" s="3">
        <f t="shared" si="4"/>
        <v>12.43</v>
      </c>
      <c r="L62" s="1"/>
      <c r="M62" s="3">
        <v>0</v>
      </c>
      <c r="N62" s="3">
        <f t="shared" si="5"/>
        <v>12.43</v>
      </c>
      <c r="O62" s="4" t="s">
        <v>232</v>
      </c>
    </row>
    <row r="63" spans="1:15" x14ac:dyDescent="0.4">
      <c r="A63" s="2">
        <v>62</v>
      </c>
      <c r="B63" s="1"/>
      <c r="C63" s="1" t="s">
        <v>164</v>
      </c>
      <c r="D63" s="1" t="s">
        <v>185</v>
      </c>
      <c r="E63" s="1" t="s">
        <v>8</v>
      </c>
      <c r="F63" s="1" t="s">
        <v>223</v>
      </c>
      <c r="G63" s="1" t="s">
        <v>71</v>
      </c>
      <c r="H63" s="1">
        <v>45</v>
      </c>
      <c r="I63" s="1">
        <v>116</v>
      </c>
      <c r="J63" s="1">
        <f t="shared" si="3"/>
        <v>71</v>
      </c>
      <c r="K63" s="3">
        <f t="shared" si="4"/>
        <v>147.04</v>
      </c>
      <c r="L63" s="1"/>
      <c r="M63" s="3">
        <v>0</v>
      </c>
      <c r="N63" s="3">
        <f t="shared" si="5"/>
        <v>147.04</v>
      </c>
      <c r="O63" s="1" t="s">
        <v>233</v>
      </c>
    </row>
    <row r="64" spans="1:15" x14ac:dyDescent="0.4">
      <c r="A64" s="2">
        <v>63</v>
      </c>
      <c r="B64" s="1" t="s">
        <v>6</v>
      </c>
      <c r="C64" s="1" t="s">
        <v>165</v>
      </c>
      <c r="D64" s="1" t="s">
        <v>174</v>
      </c>
      <c r="E64" s="1" t="s">
        <v>215</v>
      </c>
      <c r="F64" s="1" t="s">
        <v>223</v>
      </c>
      <c r="G64" s="1" t="s">
        <v>71</v>
      </c>
      <c r="H64" s="1">
        <v>73</v>
      </c>
      <c r="I64" s="1">
        <v>148</v>
      </c>
      <c r="J64" s="1">
        <f t="shared" si="3"/>
        <v>75</v>
      </c>
      <c r="K64" s="3">
        <f t="shared" si="4"/>
        <v>155.33000000000001</v>
      </c>
      <c r="L64" s="1"/>
      <c r="M64" s="3">
        <v>0</v>
      </c>
      <c r="N64" s="3">
        <f t="shared" si="5"/>
        <v>155.33000000000001</v>
      </c>
      <c r="O64" s="1" t="s">
        <v>234</v>
      </c>
    </row>
    <row r="65" spans="1:15" x14ac:dyDescent="0.4">
      <c r="A65" s="2">
        <v>64</v>
      </c>
      <c r="B65" s="1"/>
      <c r="C65" s="1" t="s">
        <v>166</v>
      </c>
      <c r="D65" s="1" t="s">
        <v>175</v>
      </c>
      <c r="E65" s="1" t="s">
        <v>77</v>
      </c>
      <c r="F65" s="1" t="s">
        <v>219</v>
      </c>
      <c r="G65" s="1" t="s">
        <v>74</v>
      </c>
      <c r="H65" s="1">
        <v>5</v>
      </c>
      <c r="I65" s="1">
        <v>5</v>
      </c>
      <c r="J65" s="1">
        <f t="shared" si="3"/>
        <v>0</v>
      </c>
      <c r="K65" s="3">
        <f t="shared" si="4"/>
        <v>0</v>
      </c>
      <c r="L65" s="1"/>
      <c r="M65" s="3">
        <v>0</v>
      </c>
      <c r="N65" s="3">
        <f t="shared" si="5"/>
        <v>0</v>
      </c>
      <c r="O65" s="1" t="s">
        <v>235</v>
      </c>
    </row>
    <row r="66" spans="1:15" x14ac:dyDescent="0.4">
      <c r="A66" s="2">
        <v>65</v>
      </c>
      <c r="B66" s="1"/>
      <c r="C66" s="1" t="s">
        <v>167</v>
      </c>
      <c r="D66" s="1" t="s">
        <v>190</v>
      </c>
      <c r="E66" s="1" t="s">
        <v>216</v>
      </c>
      <c r="F66" s="1" t="s">
        <v>223</v>
      </c>
      <c r="G66" s="1" t="s">
        <v>71</v>
      </c>
      <c r="H66" s="1">
        <v>8</v>
      </c>
      <c r="I66" s="1">
        <v>8</v>
      </c>
      <c r="J66" s="1">
        <f t="shared" ref="J66:J71" si="6">I66-H66</f>
        <v>0</v>
      </c>
      <c r="K66" s="3">
        <f t="shared" ref="K66:K71" si="7">ROUND(J66*$L$2,2)</f>
        <v>0</v>
      </c>
      <c r="L66" s="1"/>
      <c r="M66" s="3">
        <v>0</v>
      </c>
      <c r="N66" s="3">
        <f t="shared" ref="N66:N71" si="8">K66+M66</f>
        <v>0</v>
      </c>
      <c r="O66" s="1" t="s">
        <v>236</v>
      </c>
    </row>
    <row r="67" spans="1:15" x14ac:dyDescent="0.4">
      <c r="A67" s="2">
        <v>66</v>
      </c>
      <c r="B67" s="1" t="s">
        <v>14</v>
      </c>
      <c r="C67" s="1" t="s">
        <v>168</v>
      </c>
      <c r="D67" s="1" t="s">
        <v>180</v>
      </c>
      <c r="E67" s="1" t="s">
        <v>191</v>
      </c>
      <c r="F67" s="1" t="s">
        <v>223</v>
      </c>
      <c r="G67" s="1" t="s">
        <v>71</v>
      </c>
      <c r="H67" s="1">
        <v>74</v>
      </c>
      <c r="I67" s="1">
        <v>97</v>
      </c>
      <c r="J67" s="1">
        <f t="shared" si="6"/>
        <v>23</v>
      </c>
      <c r="K67" s="3">
        <f t="shared" si="7"/>
        <v>47.63</v>
      </c>
      <c r="L67" s="1"/>
      <c r="M67" s="3">
        <v>0.45</v>
      </c>
      <c r="N67" s="3">
        <f t="shared" si="8"/>
        <v>48.080000000000005</v>
      </c>
      <c r="O67" s="4" t="s">
        <v>232</v>
      </c>
    </row>
    <row r="68" spans="1:15" x14ac:dyDescent="0.4">
      <c r="A68" s="2">
        <v>67</v>
      </c>
      <c r="B68" s="1"/>
      <c r="C68" s="1" t="s">
        <v>169</v>
      </c>
      <c r="D68" s="1" t="s">
        <v>181</v>
      </c>
      <c r="E68" s="1" t="s">
        <v>192</v>
      </c>
      <c r="F68" s="1" t="s">
        <v>223</v>
      </c>
      <c r="G68" s="1" t="s">
        <v>71</v>
      </c>
      <c r="H68" s="1">
        <v>15</v>
      </c>
      <c r="I68" s="1">
        <v>23</v>
      </c>
      <c r="J68" s="1">
        <f t="shared" si="6"/>
        <v>8</v>
      </c>
      <c r="K68" s="3">
        <f t="shared" si="7"/>
        <v>16.57</v>
      </c>
      <c r="L68" s="1"/>
      <c r="M68" s="3">
        <v>0</v>
      </c>
      <c r="N68" s="3">
        <f t="shared" si="8"/>
        <v>16.57</v>
      </c>
      <c r="O68" s="1" t="s">
        <v>233</v>
      </c>
    </row>
    <row r="69" spans="1:15" x14ac:dyDescent="0.4">
      <c r="A69" s="2">
        <v>68</v>
      </c>
      <c r="B69" s="1"/>
      <c r="C69" s="1" t="s">
        <v>170</v>
      </c>
      <c r="D69" s="1" t="s">
        <v>182</v>
      </c>
      <c r="E69" s="1" t="s">
        <v>193</v>
      </c>
      <c r="F69" s="1" t="s">
        <v>223</v>
      </c>
      <c r="G69" s="1" t="s">
        <v>71</v>
      </c>
      <c r="H69" s="1">
        <v>0</v>
      </c>
      <c r="I69" s="1">
        <v>0</v>
      </c>
      <c r="J69" s="1">
        <f t="shared" si="6"/>
        <v>0</v>
      </c>
      <c r="K69" s="3">
        <f t="shared" si="7"/>
        <v>0</v>
      </c>
      <c r="L69" s="1"/>
      <c r="M69" s="3">
        <v>0</v>
      </c>
      <c r="N69" s="3">
        <f t="shared" si="8"/>
        <v>0</v>
      </c>
      <c r="O69" s="1" t="s">
        <v>234</v>
      </c>
    </row>
    <row r="70" spans="1:15" x14ac:dyDescent="0.4">
      <c r="A70" s="2">
        <v>69</v>
      </c>
      <c r="B70" s="1"/>
      <c r="C70" s="1" t="s">
        <v>171</v>
      </c>
      <c r="D70" s="1" t="s">
        <v>183</v>
      </c>
      <c r="E70" s="1" t="s">
        <v>217</v>
      </c>
      <c r="F70" s="1" t="s">
        <v>223</v>
      </c>
      <c r="G70" s="1" t="s">
        <v>71</v>
      </c>
      <c r="H70" s="1">
        <v>21</v>
      </c>
      <c r="I70" s="1">
        <v>27</v>
      </c>
      <c r="J70" s="1">
        <f t="shared" si="6"/>
        <v>6</v>
      </c>
      <c r="K70" s="3">
        <f t="shared" si="7"/>
        <v>12.43</v>
      </c>
      <c r="L70" s="1"/>
      <c r="M70" s="3">
        <v>0</v>
      </c>
      <c r="N70" s="3">
        <f t="shared" si="8"/>
        <v>12.43</v>
      </c>
      <c r="O70" s="1" t="s">
        <v>235</v>
      </c>
    </row>
    <row r="71" spans="1:15" x14ac:dyDescent="0.4">
      <c r="A71" s="2">
        <v>70</v>
      </c>
      <c r="B71" s="1"/>
      <c r="C71" s="1" t="s">
        <v>172</v>
      </c>
      <c r="D71" s="1" t="s">
        <v>179</v>
      </c>
      <c r="E71" s="1" t="s">
        <v>218</v>
      </c>
      <c r="F71" s="1" t="s">
        <v>223</v>
      </c>
      <c r="G71" s="1" t="s">
        <v>71</v>
      </c>
      <c r="H71" s="1">
        <v>100</v>
      </c>
      <c r="I71" s="1">
        <v>112</v>
      </c>
      <c r="J71" s="1">
        <f t="shared" si="6"/>
        <v>12</v>
      </c>
      <c r="K71" s="3">
        <f t="shared" si="7"/>
        <v>24.85</v>
      </c>
      <c r="L71" s="1"/>
      <c r="M71" s="3">
        <v>0</v>
      </c>
      <c r="N71" s="3">
        <f t="shared" si="8"/>
        <v>24.85</v>
      </c>
      <c r="O71" s="1" t="s">
        <v>236</v>
      </c>
    </row>
  </sheetData>
  <sortState xmlns:xlrd2="http://schemas.microsoft.com/office/spreadsheetml/2017/richdata2" ref="A2:N71">
    <sortCondition ref="A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VYUCTOVANIE-2018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</dc:creator>
  <cp:lastModifiedBy>Rosová Viera Mgr.</cp:lastModifiedBy>
  <dcterms:created xsi:type="dcterms:W3CDTF">2018-01-08T21:07:47Z</dcterms:created>
  <dcterms:modified xsi:type="dcterms:W3CDTF">2025-11-28T07:32:23Z</dcterms:modified>
</cp:coreProperties>
</file>